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OneDrive\เอกสาร\"/>
    </mc:Choice>
  </mc:AlternateContent>
  <xr:revisionPtr revIDLastSave="0" documentId="11_84D47B006D301B602B2ACC0E9AD864E04DB385D2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ไตรมาส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E21" i="1"/>
  <c r="D21" i="1"/>
  <c r="F20" i="1"/>
  <c r="A20" i="1"/>
  <c r="F19" i="1"/>
  <c r="A19" i="1"/>
  <c r="F18" i="1"/>
  <c r="A18" i="1"/>
  <c r="F17" i="1"/>
  <c r="A17" i="1"/>
  <c r="F16" i="1"/>
  <c r="A16" i="1"/>
  <c r="F15" i="1"/>
  <c r="A15" i="1"/>
  <c r="F14" i="1"/>
  <c r="A14" i="1"/>
  <c r="F13" i="1"/>
  <c r="A13" i="1"/>
  <c r="F12" i="1"/>
  <c r="A12" i="1"/>
  <c r="F11" i="1"/>
  <c r="A11" i="1"/>
  <c r="F10" i="1"/>
  <c r="A10" i="1"/>
  <c r="F9" i="1"/>
  <c r="A9" i="1"/>
  <c r="F8" i="1"/>
</calcChain>
</file>

<file path=xl/sharedStrings.xml><?xml version="1.0" encoding="utf-8"?>
<sst xmlns="http://schemas.openxmlformats.org/spreadsheetml/2006/main" count="54" uniqueCount="30">
  <si>
    <r>
      <rPr>
        <b/>
        <sz val="18"/>
        <color theme="1"/>
        <rFont val="TH SarabunIT๙"/>
        <charset val="134"/>
      </rPr>
      <t xml:space="preserve">รายงานผลการใช้จ่ายงบประมาณ ไตรมาสที่ 2 
สถานีตำรวจภูธรวังหงส์
  ประจำปีงบประมาณ พ.ศ. 2569 ไตรมาสที่ 2 </t>
    </r>
    <r>
      <rPr>
        <b/>
        <sz val="18"/>
        <color rgb="FFFF0000"/>
        <rFont val="TH SarabunIT๙"/>
        <charset val="134"/>
      </rPr>
      <t>(มกราคม 2569 - มีนาคม 2569)</t>
    </r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</si>
  <si>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</si>
  <si>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</si>
  <si>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</si>
  <si>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</si>
  <si>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</si>
  <si>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</si>
  <si>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</si>
  <si>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r>
      <rPr>
        <b/>
        <sz val="14"/>
        <color theme="1"/>
        <rFont val="TH SarabunIT๙"/>
        <charset val="134"/>
      </rPr>
      <t>โครงการ</t>
    </r>
    <r>
      <rPr>
        <sz val="14"/>
        <color theme="1"/>
        <rFont val="TH SarabunIT๙"/>
        <charset val="134"/>
      </rPr>
      <t>บังคับใช้กฎหมาย อำนวยความยุติธรรม และบริการประชาชน</t>
    </r>
  </si>
  <si>
    <r>
      <rPr>
        <b/>
        <sz val="14"/>
        <color theme="1"/>
        <rFont val="TH SarabunIT๙"/>
        <charset val="134"/>
      </rPr>
      <t>กิจกรรม</t>
    </r>
    <r>
      <rPr>
        <sz val="14"/>
        <color theme="1"/>
        <rFont val="TH SarabunIT๙"/>
        <charset val="134"/>
      </rPr>
      <t xml:space="preserve"> บังคับใช้กฎหมายและบริการประชาชน</t>
    </r>
  </si>
  <si>
    <t>ค่า OT</t>
  </si>
  <si>
    <t>บรรลุตามเป้าหมาย</t>
  </si>
  <si>
    <t>ไม่มี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</si>
  <si>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</si>
  <si>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</si>
  <si>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</si>
  <si>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ค่าวัสดุสำนักงาน</t>
  </si>
  <si>
    <t>ค่าน้ำมันเชื้อเพลิง</t>
  </si>
  <si>
    <t>ค่าวัสดุจราจร</t>
  </si>
  <si>
    <t>ค่าวัสดุอาหาร(ผู้ต้องหา)</t>
  </si>
  <si>
    <t>ค่าตอบแทนพยาน</t>
  </si>
  <si>
    <t>ค่าตอบแทนนักจิตวิทยา</t>
  </si>
  <si>
    <t>ค่าชันสูตรพลิกศพ</t>
  </si>
  <si>
    <t>ค่าส่งหมายเรียกพยาน</t>
  </si>
  <si>
    <t>ค่าสาธารณูปโภค</t>
  </si>
  <si>
    <t>รวม</t>
  </si>
  <si>
    <t>ตรวจแล้วถูกต้อง</t>
  </si>
  <si>
    <t xml:space="preserve">              พ.ต.ท.</t>
  </si>
  <si>
    <r>
      <t>(</t>
    </r>
    <r>
      <rPr>
        <sz val="11"/>
        <color theme="1"/>
        <rFont val="Tahoma"/>
        <charset val="134"/>
      </rPr>
      <t>สุนทร</t>
    </r>
    <r>
      <rPr>
        <sz val="11"/>
        <color theme="1"/>
        <rFont val="TH SarabunIT๙"/>
        <charset val="134"/>
      </rPr>
      <t xml:space="preserve"> </t>
    </r>
    <r>
      <rPr>
        <sz val="11"/>
        <color theme="1"/>
        <rFont val="Tahoma"/>
        <charset val="134"/>
      </rPr>
      <t>กันทะเสน</t>
    </r>
    <r>
      <rPr>
        <sz val="11"/>
        <color theme="1"/>
        <rFont val="TH SarabunIT๙"/>
        <charset val="134"/>
      </rPr>
      <t>)</t>
    </r>
  </si>
  <si>
    <r>
      <t xml:space="preserve">  สวญ</t>
    </r>
    <r>
      <rPr>
        <sz val="11"/>
        <color theme="1"/>
        <rFont val="TH SarabunIT๙"/>
        <charset val="134"/>
      </rPr>
      <t>.</t>
    </r>
    <r>
      <rPr>
        <sz val="11"/>
        <color theme="1"/>
        <rFont val="Tahoma"/>
        <charset val="134"/>
      </rPr>
      <t>สภ</t>
    </r>
    <r>
      <rPr>
        <sz val="11"/>
        <color theme="1"/>
        <rFont val="TH SarabunIT๙"/>
        <charset val="134"/>
      </rPr>
      <t>.</t>
    </r>
    <r>
      <rPr>
        <sz val="11"/>
        <color theme="1"/>
        <rFont val="Tahoma"/>
        <charset val="134"/>
      </rPr>
      <t>วังหงส์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</si>
</sst>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1"/>
      <color theme="1"/>
      <name val="Tahoma"/>
      <charset val="134"/>
      <scheme val="minor"/>
    </font>
    <font>
      <sz val="14"/>
      <color theme="1"/>
      <name val="TH SarabunIT๙"/>
      <charset val="134"/>
    </font>
    <font>
      <sz val="14"/>
      <name val="TH SarabunIT๙"/>
      <charset val="134"/>
    </font>
    <font>
      <b/>
      <sz val="14"/>
      <color theme="1"/>
      <name val="TH SarabunIT๙"/>
      <charset val="134"/>
    </font>
    <font>
      <sz val="11"/>
      <color theme="1"/>
      <name val="TH SarabunIT๙"/>
      <charset val="134"/>
    </font>
    <font>
      <b/>
      <sz val="18"/>
      <color theme="1"/>
      <name val="TH SarabunIT๙"/>
      <charset val="134"/>
    </font>
    <font>
      <sz val="11"/>
      <name val="TH SarabunIT๙"/>
      <charset val="134"/>
    </font>
    <font>
      <b/>
      <sz val="14"/>
      <color theme="0"/>
      <name val="TH SarabunIT๙"/>
      <charset val="134"/>
    </font>
    <font>
      <b/>
      <sz val="14"/>
      <name val="TH SarabunIT๙"/>
      <charset val="134"/>
    </font>
    <font>
      <b/>
      <sz val="14"/>
      <color rgb="FFFF0000"/>
      <name val="TH SarabunIT๙"/>
      <charset val="134"/>
    </font>
    <font>
      <sz val="14"/>
      <color theme="1"/>
      <name val="Tahoma"/>
      <charset val="134"/>
    </font>
    <font>
      <sz val="11"/>
      <color theme="1"/>
      <name val="Tahoma"/>
      <charset val="134"/>
    </font>
    <font>
      <b/>
      <sz val="18"/>
      <color rgb="FFFF0000"/>
      <name val="TH SarabunIT๙"/>
      <charset val="134"/>
    </font>
    <font>
      <sz val="11"/>
      <color theme="1"/>
      <name val="Tahoma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1" applyFont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center"/>
    </xf>
    <xf numFmtId="164" fontId="8" fillId="0" borderId="9" xfId="1" applyFont="1" applyBorder="1" applyAlignment="1">
      <alignment horizontal="center"/>
    </xf>
    <xf numFmtId="0" fontId="1" fillId="0" borderId="10" xfId="0" applyFont="1" applyBorder="1"/>
    <xf numFmtId="0" fontId="1" fillId="0" borderId="9" xfId="0" applyFont="1" applyBorder="1" applyAlignment="1">
      <alignment horizontal="center"/>
    </xf>
    <xf numFmtId="164" fontId="1" fillId="0" borderId="9" xfId="1" applyFont="1" applyBorder="1" applyAlignment="1">
      <alignment horizontal="center"/>
    </xf>
    <xf numFmtId="164" fontId="1" fillId="0" borderId="10" xfId="0" applyNumberFormat="1" applyFont="1" applyBorder="1"/>
    <xf numFmtId="0" fontId="1" fillId="0" borderId="8" xfId="0" applyFont="1" applyBorder="1" applyAlignment="1">
      <alignment vertical="center"/>
    </xf>
    <xf numFmtId="2" fontId="1" fillId="0" borderId="8" xfId="0" applyNumberFormat="1" applyFont="1" applyBorder="1"/>
    <xf numFmtId="0" fontId="3" fillId="0" borderId="10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164" fontId="2" fillId="0" borderId="9" xfId="1" applyFont="1" applyBorder="1" applyAlignment="1">
      <alignment horizontal="center" vertical="center"/>
    </xf>
    <xf numFmtId="164" fontId="2" fillId="0" borderId="9" xfId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64" fontId="3" fillId="0" borderId="9" xfId="1" applyFont="1" applyBorder="1" applyAlignment="1">
      <alignment horizontal="center"/>
    </xf>
    <xf numFmtId="2" fontId="3" fillId="0" borderId="8" xfId="0" applyNumberFormat="1" applyFont="1" applyBorder="1"/>
    <xf numFmtId="0" fontId="3" fillId="0" borderId="8" xfId="0" applyFont="1" applyBorder="1"/>
    <xf numFmtId="164" fontId="1" fillId="0" borderId="0" xfId="1" applyFont="1"/>
    <xf numFmtId="0" fontId="9" fillId="0" borderId="0" xfId="0" applyFont="1"/>
    <xf numFmtId="164" fontId="9" fillId="0" borderId="0" xfId="1" applyFont="1"/>
    <xf numFmtId="164" fontId="10" fillId="0" borderId="0" xfId="1" applyFont="1"/>
    <xf numFmtId="0" fontId="11" fillId="0" borderId="0" xfId="0" applyFont="1"/>
    <xf numFmtId="0" fontId="7" fillId="2" borderId="2" xfId="0" applyFont="1" applyFill="1" applyBorder="1" applyAlignment="1">
      <alignment horizontal="center" vertical="center"/>
    </xf>
    <xf numFmtId="0" fontId="2" fillId="0" borderId="5" xfId="0" applyFont="1" applyBorder="1"/>
    <xf numFmtId="0" fontId="7" fillId="2" borderId="3" xfId="0" applyFont="1" applyFill="1" applyBorder="1" applyAlignment="1">
      <alignment horizontal="center" vertical="center"/>
    </xf>
    <xf numFmtId="0" fontId="2" fillId="0" borderId="6" xfId="0" applyFont="1" applyBorder="1"/>
    <xf numFmtId="164" fontId="7" fillId="2" borderId="3" xfId="1" applyFont="1" applyFill="1" applyBorder="1" applyAlignment="1">
      <alignment horizontal="center" vertical="center"/>
    </xf>
    <xf numFmtId="164" fontId="2" fillId="0" borderId="6" xfId="1" applyFont="1" applyBorder="1"/>
    <xf numFmtId="0" fontId="7" fillId="2" borderId="4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1158240</xdr:colOff>
      <xdr:row>21</xdr:row>
      <xdr:rowOff>272415</xdr:rowOff>
    </xdr:from>
    <xdr:to>
      <xdr:col>6</xdr:col>
      <xdr:colOff>311150</xdr:colOff>
      <xdr:row>25</xdr:row>
      <xdr:rowOff>26670</xdr:rowOff>
    </xdr:to>
    <xdr:pic>
      <xdr:nvPicPr>
        <xdr:cNvPr id="2" name="รูปภาพ 1" descr="ลายเซ็น สวญสุนทร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2315" y="7273290"/>
          <a:ext cx="1448435" cy="1087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workbookViewId="0">
      <selection activeCell="H25" sqref="H25"/>
    </sheetView>
  </sheetViews>
  <sheetFormatPr defaultColWidth="12.625" defaultRowHeight="26.25" customHeight="1"/>
  <cols>
    <col min="1" max="1" width="5.875" style="4" customWidth="1"/>
    <col min="2" max="2" width="31.875" style="4" customWidth="1"/>
    <col min="3" max="3" width="20.625" style="4" customWidth="1"/>
    <col min="4" max="4" width="19.5" style="5" customWidth="1"/>
    <col min="5" max="5" width="17.75" style="5" customWidth="1"/>
    <col min="6" max="6" width="12.375" style="4" customWidth="1"/>
    <col min="7" max="7" width="19.375" style="4" customWidth="1"/>
    <col min="8" max="23" width="8.625" style="4" customWidth="1"/>
    <col min="24" max="16384" width="12.625" style="4"/>
  </cols>
  <sheetData>
    <row r="1" spans="1:7" ht="26.25" customHeight="1">
      <c r="A1" s="37" t="s">
        <v>0</v>
      </c>
      <c r="B1" s="38"/>
      <c r="C1" s="38"/>
      <c r="D1" s="38"/>
      <c r="E1" s="38"/>
      <c r="F1" s="38"/>
      <c r="G1" s="38"/>
    </row>
    <row r="2" spans="1:7" ht="26.25" customHeight="1">
      <c r="A2" s="38"/>
      <c r="B2" s="38"/>
      <c r="C2" s="38"/>
      <c r="D2" s="38"/>
      <c r="E2" s="38"/>
      <c r="F2" s="38"/>
      <c r="G2" s="38"/>
    </row>
    <row r="3" spans="1:7" ht="26.25" customHeight="1">
      <c r="A3" s="39"/>
      <c r="B3" s="39"/>
      <c r="C3" s="39"/>
      <c r="D3" s="39"/>
      <c r="E3" s="39"/>
      <c r="F3" s="39"/>
      <c r="G3" s="39"/>
    </row>
    <row r="4" spans="1:7" s="1" customFormat="1" ht="26.25" customHeight="1">
      <c r="A4" s="29" t="s">
        <v>1</v>
      </c>
      <c r="B4" s="29" t="s">
        <v>2</v>
      </c>
      <c r="C4" s="31" t="s">
        <v>3</v>
      </c>
      <c r="D4" s="33" t="s">
        <v>4</v>
      </c>
      <c r="E4" s="33" t="s">
        <v>5</v>
      </c>
      <c r="F4" s="29" t="s">
        <v>6</v>
      </c>
      <c r="G4" s="35" t="s">
        <v>7</v>
      </c>
    </row>
    <row r="5" spans="1:7" s="1" customFormat="1" ht="26.25" customHeight="1">
      <c r="A5" s="30"/>
      <c r="B5" s="30"/>
      <c r="C5" s="32"/>
      <c r="D5" s="34"/>
      <c r="E5" s="34"/>
      <c r="F5" s="30"/>
      <c r="G5" s="36"/>
    </row>
    <row r="6" spans="1:7" s="1" customFormat="1" ht="26.25" customHeight="1">
      <c r="A6" s="6"/>
      <c r="B6" s="7" t="s">
        <v>8</v>
      </c>
      <c r="C6" s="8"/>
      <c r="D6" s="9"/>
      <c r="E6" s="9"/>
      <c r="F6" s="7"/>
      <c r="G6" s="10"/>
    </row>
    <row r="7" spans="1:7" s="1" customFormat="1" ht="26.25" customHeight="1">
      <c r="A7" s="6"/>
      <c r="B7" s="7" t="s">
        <v>9</v>
      </c>
      <c r="C7" s="11"/>
      <c r="D7" s="12"/>
      <c r="E7" s="12"/>
      <c r="F7" s="7"/>
      <c r="G7" s="13"/>
    </row>
    <row r="8" spans="1:7" s="1" customFormat="1" ht="26.25" customHeight="1">
      <c r="A8" s="6">
        <v>1</v>
      </c>
      <c r="B8" s="14" t="s">
        <v>10</v>
      </c>
      <c r="C8" s="8" t="s">
        <v>11</v>
      </c>
      <c r="D8" s="12">
        <v>180000</v>
      </c>
      <c r="E8" s="12">
        <v>180000</v>
      </c>
      <c r="F8" s="15">
        <f>(E8*100)/D8</f>
        <v>100</v>
      </c>
      <c r="G8" s="16" t="s">
        <v>12</v>
      </c>
    </row>
    <row r="9" spans="1:7" s="1" customFormat="1" ht="26.25" customHeight="1">
      <c r="A9" s="6">
        <f>SUM(A8+1)</f>
        <v>2</v>
      </c>
      <c r="B9" s="14" t="s">
        <v>13</v>
      </c>
      <c r="C9" s="8" t="s">
        <v>11</v>
      </c>
      <c r="D9" s="12">
        <v>12000</v>
      </c>
      <c r="E9" s="12">
        <v>4800</v>
      </c>
      <c r="F9" s="15">
        <f t="shared" ref="F9:F15" si="0">(E9*100)/D9</f>
        <v>40</v>
      </c>
      <c r="G9" s="16" t="s">
        <v>12</v>
      </c>
    </row>
    <row r="10" spans="1:7" s="2" customFormat="1" ht="26.25" customHeight="1">
      <c r="A10" s="6">
        <f t="shared" ref="A10:A20" si="1">SUM(A9+1)</f>
        <v>3</v>
      </c>
      <c r="B10" s="17" t="s">
        <v>14</v>
      </c>
      <c r="C10" s="8" t="s">
        <v>11</v>
      </c>
      <c r="D10" s="18">
        <v>3475</v>
      </c>
      <c r="E10" s="19">
        <v>3500</v>
      </c>
      <c r="F10" s="15">
        <f t="shared" si="0"/>
        <v>100.71942446043199</v>
      </c>
      <c r="G10" s="16" t="s">
        <v>12</v>
      </c>
    </row>
    <row r="11" spans="1:7" s="1" customFormat="1" ht="26.25" customHeight="1">
      <c r="A11" s="6">
        <f t="shared" si="1"/>
        <v>4</v>
      </c>
      <c r="B11" s="14" t="s">
        <v>15</v>
      </c>
      <c r="C11" s="8" t="s">
        <v>11</v>
      </c>
      <c r="D11" s="12">
        <v>7675</v>
      </c>
      <c r="E11" s="12">
        <v>9000</v>
      </c>
      <c r="F11" s="15">
        <f t="shared" si="0"/>
        <v>117.263843648208</v>
      </c>
      <c r="G11" s="16" t="s">
        <v>12</v>
      </c>
    </row>
    <row r="12" spans="1:7" s="1" customFormat="1" ht="26.25" customHeight="1">
      <c r="A12" s="6">
        <f t="shared" si="1"/>
        <v>5</v>
      </c>
      <c r="B12" s="14" t="s">
        <v>16</v>
      </c>
      <c r="C12" s="8" t="s">
        <v>11</v>
      </c>
      <c r="D12" s="12">
        <v>1350</v>
      </c>
      <c r="E12" s="12">
        <v>2700</v>
      </c>
      <c r="F12" s="15">
        <f t="shared" si="0"/>
        <v>200</v>
      </c>
      <c r="G12" s="16" t="s">
        <v>12</v>
      </c>
    </row>
    <row r="13" spans="1:7" s="1" customFormat="1" ht="26.25" customHeight="1">
      <c r="A13" s="6">
        <f t="shared" si="1"/>
        <v>6</v>
      </c>
      <c r="B13" s="14" t="s">
        <v>17</v>
      </c>
      <c r="C13" s="8" t="s">
        <v>11</v>
      </c>
      <c r="D13" s="12">
        <v>218675</v>
      </c>
      <c r="E13" s="12">
        <v>249000</v>
      </c>
      <c r="F13" s="15">
        <f t="shared" si="0"/>
        <v>113.86761175260099</v>
      </c>
      <c r="G13" s="16" t="s">
        <v>12</v>
      </c>
    </row>
    <row r="14" spans="1:7" s="1" customFormat="1" ht="26.25" customHeight="1">
      <c r="A14" s="6">
        <f t="shared" si="1"/>
        <v>7</v>
      </c>
      <c r="B14" s="14" t="s">
        <v>18</v>
      </c>
      <c r="C14" s="8" t="s">
        <v>11</v>
      </c>
      <c r="D14" s="12">
        <v>950</v>
      </c>
      <c r="E14" s="12">
        <v>0</v>
      </c>
      <c r="F14" s="15">
        <f t="shared" si="0"/>
        <v>0</v>
      </c>
      <c r="G14" s="16" t="s">
        <v>12</v>
      </c>
    </row>
    <row r="15" spans="1:7" s="1" customFormat="1" ht="26.25" customHeight="1">
      <c r="A15" s="6">
        <f t="shared" si="1"/>
        <v>8</v>
      </c>
      <c r="B15" s="14" t="s">
        <v>19</v>
      </c>
      <c r="C15" s="8" t="s">
        <v>11</v>
      </c>
      <c r="D15" s="12">
        <v>1225</v>
      </c>
      <c r="E15" s="12">
        <v>0</v>
      </c>
      <c r="F15" s="15">
        <f t="shared" si="0"/>
        <v>0</v>
      </c>
      <c r="G15" s="16" t="s">
        <v>12</v>
      </c>
    </row>
    <row r="16" spans="1:7" s="1" customFormat="1" ht="26.25" customHeight="1">
      <c r="A16" s="6">
        <f t="shared" si="1"/>
        <v>9</v>
      </c>
      <c r="B16" s="14" t="s">
        <v>20</v>
      </c>
      <c r="C16" s="8" t="s">
        <v>11</v>
      </c>
      <c r="D16" s="12">
        <v>1400</v>
      </c>
      <c r="E16" s="12">
        <v>0</v>
      </c>
      <c r="F16" s="15">
        <f t="shared" ref="F16:F21" si="2">(E16*100)/D16</f>
        <v>0</v>
      </c>
      <c r="G16" s="16" t="s">
        <v>12</v>
      </c>
    </row>
    <row r="17" spans="1:7" s="1" customFormat="1" ht="26.25" customHeight="1">
      <c r="A17" s="6">
        <f t="shared" si="1"/>
        <v>10</v>
      </c>
      <c r="B17" s="14" t="s">
        <v>21</v>
      </c>
      <c r="C17" s="8" t="s">
        <v>11</v>
      </c>
      <c r="D17" s="12">
        <v>25</v>
      </c>
      <c r="E17" s="12">
        <v>0</v>
      </c>
      <c r="F17" s="15">
        <f t="shared" si="2"/>
        <v>0</v>
      </c>
      <c r="G17" s="16" t="s">
        <v>12</v>
      </c>
    </row>
    <row r="18" spans="1:7" s="1" customFormat="1" ht="26.25" customHeight="1">
      <c r="A18" s="6">
        <f t="shared" si="1"/>
        <v>11</v>
      </c>
      <c r="B18" s="14" t="s">
        <v>22</v>
      </c>
      <c r="C18" s="8" t="s">
        <v>11</v>
      </c>
      <c r="D18" s="12">
        <v>2750</v>
      </c>
      <c r="E18" s="12">
        <v>0</v>
      </c>
      <c r="F18" s="15">
        <f t="shared" si="2"/>
        <v>0</v>
      </c>
      <c r="G18" s="16" t="s">
        <v>12</v>
      </c>
    </row>
    <row r="19" spans="1:7" s="1" customFormat="1" ht="26.25" customHeight="1">
      <c r="A19" s="6">
        <f t="shared" si="1"/>
        <v>12</v>
      </c>
      <c r="B19" s="14" t="s">
        <v>23</v>
      </c>
      <c r="C19" s="8" t="s">
        <v>11</v>
      </c>
      <c r="D19" s="12">
        <v>175</v>
      </c>
      <c r="E19" s="12">
        <v>0</v>
      </c>
      <c r="F19" s="15">
        <f t="shared" si="2"/>
        <v>0</v>
      </c>
      <c r="G19" s="16" t="s">
        <v>12</v>
      </c>
    </row>
    <row r="20" spans="1:7" s="1" customFormat="1" ht="26.25" customHeight="1">
      <c r="A20" s="6">
        <f t="shared" si="1"/>
        <v>13</v>
      </c>
      <c r="B20" s="14" t="s">
        <v>24</v>
      </c>
      <c r="C20" s="8" t="s">
        <v>11</v>
      </c>
      <c r="D20" s="12">
        <v>9975</v>
      </c>
      <c r="E20" s="12">
        <v>24491.24</v>
      </c>
      <c r="F20" s="15">
        <f t="shared" si="2"/>
        <v>245.526215538847</v>
      </c>
      <c r="G20" s="16" t="s">
        <v>12</v>
      </c>
    </row>
    <row r="21" spans="1:7" s="3" customFormat="1" ht="26.25" customHeight="1">
      <c r="A21" s="20"/>
      <c r="B21" s="20" t="s">
        <v>25</v>
      </c>
      <c r="C21" s="8"/>
      <c r="D21" s="21">
        <f>SUM(D8:D20)</f>
        <v>439675</v>
      </c>
      <c r="E21" s="21">
        <f>SUM(E8:E20)</f>
        <v>473491.24</v>
      </c>
      <c r="F21" s="22">
        <f t="shared" si="2"/>
        <v>107.691190083584</v>
      </c>
      <c r="G21" s="23"/>
    </row>
    <row r="22" spans="1:7" s="1" customFormat="1" ht="26.25" customHeight="1">
      <c r="D22" s="24"/>
      <c r="E22" s="24"/>
    </row>
    <row r="23" spans="1:7" s="1" customFormat="1" ht="26.25" customHeight="1">
      <c r="B23" s="25"/>
      <c r="C23" s="25"/>
      <c r="D23" s="26"/>
      <c r="E23" s="27" t="s">
        <v>26</v>
      </c>
    </row>
    <row r="24" spans="1:7" s="1" customFormat="1" ht="26.25" customHeight="1">
      <c r="B24" s="25"/>
      <c r="C24" s="25"/>
      <c r="D24" s="26"/>
      <c r="E24" s="27" t="s">
        <v>27</v>
      </c>
    </row>
    <row r="25" spans="1:7" ht="26.25" customHeight="1">
      <c r="F25" s="4" t="s">
        <v>28</v>
      </c>
    </row>
    <row r="26" spans="1:7" ht="26.25" customHeight="1">
      <c r="F26" s="28" t="s">
        <v>29</v>
      </c>
    </row>
  </sheetData>
  <mergeCells count="8">
    <mergeCell ref="F4:F5"/>
    <mergeCell ref="G4:G5"/>
    <mergeCell ref="A1:G3"/>
    <mergeCell ref="A4:A5"/>
    <mergeCell ref="B4:B5"/>
    <mergeCell ref="C4:C5"/>
    <mergeCell ref="D4:D5"/>
    <mergeCell ref="E4:E5"/>
  </mergeCells>
  <pageMargins left="0.70866141732283505" right="0.70866141732283505" top="0.74803149606299202" bottom="0.74803149606299202" header="0" footer="0"/>
  <pageSetup paperSize="9" scale="74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a1244</cp:lastModifiedBy>
  <cp:lastPrinted>2026-05-19T07:59:00Z</cp:lastPrinted>
  <dcterms:created xsi:type="dcterms:W3CDTF">2024-01-10T07:59:00Z</dcterms:created>
  <dcterms:modified xsi:type="dcterms:W3CDTF">2026-07-14T14:54:19Z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112A07173DFC4BCCA0A6F70B2E183968_12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