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uin2\Downloads\"/>
    </mc:Choice>
  </mc:AlternateContent>
  <xr:revisionPtr revIDLastSave="0" documentId="13_ncr:1_{D122A4C8-F793-4CCA-A98D-0597167BE8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ภ.วังหงส์" sheetId="11" r:id="rId1"/>
  </sheets>
  <definedNames>
    <definedName name="_xlnm.Print_Area" localSheetId="0">สภ.วังหงส์!$A$1:$L$59</definedName>
    <definedName name="_xlnm.Print_Titles" localSheetId="0">สภ.วังหงส์!$6:$8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1" l="1"/>
  <c r="K22" i="11"/>
  <c r="K49" i="11"/>
  <c r="J49" i="11"/>
  <c r="K47" i="11"/>
  <c r="J47" i="11"/>
  <c r="J33" i="11"/>
  <c r="K25" i="11"/>
  <c r="J23" i="11"/>
  <c r="K27" i="11"/>
  <c r="K26" i="11"/>
  <c r="J27" i="11"/>
  <c r="J26" i="11"/>
  <c r="J29" i="11"/>
  <c r="K29" i="11"/>
  <c r="K21" i="11"/>
  <c r="K20" i="11"/>
  <c r="K19" i="11"/>
  <c r="K18" i="11"/>
  <c r="J31" i="11"/>
  <c r="K31" i="11"/>
  <c r="K30" i="11"/>
  <c r="J44" i="11"/>
  <c r="J42" i="11"/>
  <c r="J40" i="11"/>
  <c r="K44" i="11"/>
  <c r="K40" i="11"/>
  <c r="K42" i="11"/>
  <c r="K38" i="11"/>
  <c r="J38" i="11"/>
  <c r="K36" i="11"/>
  <c r="J36" i="11"/>
  <c r="J21" i="11"/>
  <c r="J20" i="11"/>
  <c r="J19" i="11"/>
  <c r="J18" i="11"/>
  <c r="J22" i="11" l="1"/>
  <c r="J25" i="11"/>
  <c r="J30" i="11"/>
  <c r="K33" i="11"/>
  <c r="K23" i="11"/>
  <c r="I51" i="11" l="1"/>
  <c r="K51" i="11" s="1"/>
  <c r="K11" i="11" l="1"/>
  <c r="J11" i="11"/>
  <c r="J51" i="11" s="1"/>
</calcChain>
</file>

<file path=xl/sharedStrings.xml><?xml version="1.0" encoding="utf-8"?>
<sst xmlns="http://schemas.openxmlformats.org/spreadsheetml/2006/main" count="170" uniqueCount="54">
  <si>
    <t>งบประมาณ/แหล่งที่จัดสรร/สนับสนุน</t>
  </si>
  <si>
    <t>ที่</t>
  </si>
  <si>
    <t>สตช.</t>
  </si>
  <si>
    <t>หน่วยงาน</t>
  </si>
  <si>
    <t>อปท.</t>
  </si>
  <si>
    <t>อื่นๆ</t>
  </si>
  <si>
    <t>ภาครัฐ</t>
  </si>
  <si>
    <t>ภาคเอกชน</t>
  </si>
  <si>
    <t xml:space="preserve"> -</t>
  </si>
  <si>
    <t>โครงการ การบังคับใช้กฏหมาย อำนวยความยุติธรรมและบริการประชาชน</t>
  </si>
  <si>
    <t>กิจกรรม การบังคับใช้กฏหมาย และบริการประชาชน</t>
  </si>
  <si>
    <t>1 ค่าตอบแทนคุ้มครองพยาน</t>
  </si>
  <si>
    <t>2 ค่าตอบแทนนักจิตวิทยา</t>
  </si>
  <si>
    <t>3 ค่าตอบแทนชันสูตรพลิกศพ</t>
  </si>
  <si>
    <t>4 ค่าส่งหมายเรียกพยาน</t>
  </si>
  <si>
    <t xml:space="preserve"> - ค่าใช้สอย</t>
  </si>
  <si>
    <t>1.ค่าใช้จ่ายในการเดินทางไปราชการ</t>
  </si>
  <si>
    <t xml:space="preserve"> - ค่าวัสดุ</t>
  </si>
  <si>
    <t>1.ค่าวัสดุสำนักงาน</t>
  </si>
  <si>
    <t>4.ค่าวัสดุอาหารผู้ต้องหา</t>
  </si>
  <si>
    <t>โครงการปฏิรูประบบการสอบสวน</t>
  </si>
  <si>
    <t>5 ค่าตอบแทนสอบสวนคดีอาญา</t>
  </si>
  <si>
    <t>2.ค่าน้ำมันเชื้อเพลิงและหล่อลื่น</t>
  </si>
  <si>
    <t>3.ค่าวัสดุจราจร(ค่าวัสดุอื่น)</t>
  </si>
  <si>
    <t>2.ค่าซ่อมยานพาหนะ</t>
  </si>
  <si>
    <t>3.ค่าจ้างเหมาบริการ</t>
  </si>
  <si>
    <t>ชื่อโครงการ /
กิจกรรม</t>
  </si>
  <si>
    <t>รวม</t>
  </si>
  <si>
    <t>โครงการบริหารจัดการสกัดกั้นยาเสพติด Heart Land</t>
  </si>
  <si>
    <t>โครงการสลายโครงสร้างเครือข่ายผู้มีอิทธิพล</t>
  </si>
  <si>
    <t>โครงการตำรวจประสานโรงเรียน (1 ตำรวจ 1 โรงเรียน)</t>
  </si>
  <si>
    <t xml:space="preserve"> - ค่าใช้จ่ายอื่น (แก้ไขปัญหาฯ)</t>
  </si>
  <si>
    <t xml:space="preserve">โครงการ การศึกษาเพื่อต่อต้านการใช้ยาเสพติดในโรงเรียน (D.A.R.E) </t>
  </si>
  <si>
    <t xml:space="preserve"> - ค่าสาธารณูปโภค</t>
  </si>
  <si>
    <t xml:space="preserve"> - ค่าตอบแทน ๕ ค่า</t>
  </si>
  <si>
    <t xml:space="preserve"> - ค่าตอบแทนการปฏิบัติงานนอกเวลาราชการ</t>
  </si>
  <si>
    <t>ประเทศไทยสำหรับเป็นค่าตอบแทนการสอบครูตำรวจ</t>
  </si>
  <si>
    <t>1. ไฟฟ้า</t>
  </si>
  <si>
    <t>2. ประปา</t>
  </si>
  <si>
    <t>3. โทรศัพท์</t>
  </si>
  <si>
    <t>4. ไปรณีย์</t>
  </si>
  <si>
    <t>5. อินเตอร์เน็ต</t>
  </si>
  <si>
    <t>ประจำปีงบประมาณ พ.ศ.2567 เดือน ต.ค.66 - พ.ค.67</t>
  </si>
  <si>
    <t>ผลการดำเนินการ</t>
  </si>
  <si>
    <t>ผลการเบิกจ่าย</t>
  </si>
  <si>
    <t>คิดเป็นร้อยละ</t>
  </si>
  <si>
    <t>ปัญหา / อุปสรรค
แนวทางการแก้ไข</t>
  </si>
  <si>
    <t>คงเหลือ</t>
  </si>
  <si>
    <t>ไม่มี</t>
  </si>
  <si>
    <t>เป็นไปตามเป้าหมาย</t>
  </si>
  <si>
    <t>โครงการชุมชนและมวลชนสัมพันธ์</t>
  </si>
  <si>
    <t>โครงการตำรวจอาสา</t>
  </si>
  <si>
    <t>ข้อมูล ณ วันที่ 5 เมษายน 2567</t>
  </si>
  <si>
    <t>รายงานผลการใช้จ่ายงบประมาณ สถานีตำรวจภูธรวังหงส์ จว.แพร่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</si>
</sst>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b/>
      <sz val="16"/>
      <color theme="1"/>
      <name val="TH SarabunIT๙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rgb="FF002060"/>
      <name val="TH SarabunIT๙"/>
      <family val="2"/>
      <charset val="222"/>
    </font>
    <font>
      <sz val="8"/>
      <name val="Tahoma"/>
      <family val="2"/>
      <charset val="222"/>
      <scheme val="minor"/>
    </font>
    <font>
      <b/>
      <sz val="16"/>
      <color rgb="FF002060"/>
      <name val="TH SarabunIT๙"/>
      <family val="2"/>
    </font>
    <font>
      <b/>
      <sz val="16"/>
      <color rgb="FF002060"/>
      <name val="TH SarabunPSK"/>
      <family val="2"/>
      <charset val="222"/>
    </font>
    <font>
      <b/>
      <sz val="16"/>
      <name val="TH SarabunIT๙"/>
      <family val="2"/>
    </font>
    <font>
      <b/>
      <sz val="36"/>
      <color theme="0" tint="-4.9989318521683403E-2"/>
      <name val="TH SarabunIT๙"/>
      <family val="2"/>
    </font>
    <font>
      <sz val="16"/>
      <color rgb="FF660033"/>
      <name val="TH SarabunIT๙"/>
      <family val="2"/>
    </font>
    <font>
      <sz val="20"/>
      <color theme="0"/>
      <name val="TH SarabunIT๙"/>
      <family val="2"/>
    </font>
    <font>
      <b/>
      <sz val="24"/>
      <color theme="0"/>
      <name val="TH SarabunIT๙"/>
      <family val="2"/>
    </font>
    <font>
      <sz val="26"/>
      <color theme="0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0033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n">
        <color theme="1"/>
      </left>
      <right style="thin">
        <color theme="1"/>
      </right>
      <top style="medium">
        <color rgb="FFC00000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medium">
        <color rgb="FFC00000"/>
      </bottom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hair">
        <color indexed="64"/>
      </bottom>
      <diagonal/>
    </border>
    <border>
      <left style="thin">
        <color indexed="64"/>
      </left>
      <right style="medium">
        <color rgb="FF0020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medium">
        <color rgb="FFC00000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medium">
        <color rgb="FFC00000"/>
      </right>
      <top style="hair">
        <color theme="1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rgb="FFC0000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hair">
        <color indexed="64"/>
      </bottom>
      <diagonal/>
    </border>
    <border>
      <left style="medium">
        <color rgb="FF002060"/>
      </left>
      <right style="medium">
        <color rgb="FF002060"/>
      </right>
      <top style="hair">
        <color indexed="64"/>
      </top>
      <bottom/>
      <diagonal/>
    </border>
    <border>
      <left style="thin">
        <color indexed="64"/>
      </left>
      <right style="medium">
        <color rgb="FF002060"/>
      </right>
      <top style="hair">
        <color indexed="64"/>
      </top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hair">
        <color indexed="64"/>
      </bottom>
      <diagonal/>
    </border>
    <border>
      <left style="medium">
        <color rgb="FF00206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medium">
        <color rgb="FFC00000"/>
      </bottom>
      <diagonal/>
    </border>
    <border>
      <left style="medium">
        <color rgb="FF002060"/>
      </left>
      <right style="thin">
        <color rgb="FF002060"/>
      </right>
      <top style="hair">
        <color rgb="FF002060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hair">
        <color rgb="FF002060"/>
      </bottom>
      <diagonal/>
    </border>
    <border>
      <left style="thin">
        <color indexed="64"/>
      </left>
      <right style="medium">
        <color rgb="FFC00000"/>
      </right>
      <top/>
      <bottom style="hair">
        <color rgb="FF002060"/>
      </bottom>
      <diagonal/>
    </border>
    <border>
      <left style="medium">
        <color rgb="FF00206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2060"/>
      </top>
      <bottom/>
      <diagonal/>
    </border>
    <border>
      <left style="thin">
        <color indexed="64"/>
      </left>
      <right/>
      <top style="medium">
        <color rgb="FF002060"/>
      </top>
      <bottom style="thin">
        <color indexed="64"/>
      </bottom>
      <diagonal/>
    </border>
    <border>
      <left/>
      <right/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/>
      <diagonal/>
    </border>
    <border>
      <left style="thin">
        <color indexed="64"/>
      </left>
      <right style="medium">
        <color rgb="FF002060"/>
      </right>
      <top/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hair">
        <color theme="1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hair">
        <color theme="1"/>
      </bottom>
      <diagonal/>
    </border>
    <border>
      <left style="medium">
        <color rgb="FFC00000"/>
      </left>
      <right style="thin">
        <color indexed="64"/>
      </right>
      <top style="hair">
        <color theme="1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hair">
        <color theme="1"/>
      </top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rgb="FFC00000"/>
      </right>
      <top style="hair">
        <color theme="1"/>
      </top>
      <bottom style="hair">
        <color theme="1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hair">
        <color rgb="FF002060"/>
      </bottom>
      <diagonal/>
    </border>
    <border>
      <left style="medium">
        <color rgb="FFC0000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/>
      <top style="hair">
        <color theme="1"/>
      </top>
      <bottom style="medium">
        <color rgb="FFC00000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medium">
        <color rgb="FFC00000"/>
      </bottom>
      <diagonal/>
    </border>
    <border>
      <left style="thin">
        <color indexed="64"/>
      </left>
      <right/>
      <top style="medium">
        <color rgb="FFC00000"/>
      </top>
      <bottom style="hair">
        <color rgb="FF002060"/>
      </bottom>
      <diagonal/>
    </border>
    <border>
      <left style="thin">
        <color indexed="64"/>
      </left>
      <right/>
      <top style="hair">
        <color rgb="FF002060"/>
      </top>
      <bottom style="hair">
        <color rgb="FF002060"/>
      </bottom>
      <diagonal/>
    </border>
    <border>
      <left style="thin">
        <color indexed="64"/>
      </left>
      <right/>
      <top style="medium">
        <color rgb="FFC00000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hair">
        <color rgb="FF002060"/>
      </bottom>
      <diagonal/>
    </border>
    <border>
      <left style="thin">
        <color indexed="64"/>
      </left>
      <right/>
      <top style="hair">
        <color rgb="FF002060"/>
      </top>
      <bottom style="medium">
        <color rgb="FFC0000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medium">
        <color rgb="FF002060"/>
      </bottom>
      <diagonal/>
    </border>
    <border>
      <left style="thin">
        <color indexed="64"/>
      </left>
      <right/>
      <top style="medium">
        <color rgb="FF00206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C00000"/>
      </left>
      <right style="thin">
        <color theme="1"/>
      </right>
      <top style="medium">
        <color rgb="FFC00000"/>
      </top>
      <bottom style="hair">
        <color theme="1"/>
      </bottom>
      <diagonal/>
    </border>
    <border>
      <left style="medium">
        <color rgb="FFC00000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rgb="FFC00000"/>
      </left>
      <right style="thin">
        <color theme="1"/>
      </right>
      <top style="hair">
        <color theme="1"/>
      </top>
      <bottom style="medium">
        <color rgb="FFC00000"/>
      </bottom>
      <diagonal/>
    </border>
    <border>
      <left style="medium">
        <color rgb="FFC00000"/>
      </left>
      <right/>
      <top style="hair">
        <color rgb="FF002060"/>
      </top>
      <bottom style="hair">
        <color rgb="FF002060"/>
      </bottom>
      <diagonal/>
    </border>
    <border>
      <left style="medium">
        <color rgb="FFC00000"/>
      </left>
      <right style="thin">
        <color indexed="64"/>
      </right>
      <top/>
      <bottom style="hair">
        <color rgb="FF002060"/>
      </bottom>
      <diagonal/>
    </border>
    <border>
      <left style="medium">
        <color rgb="FFC00000"/>
      </left>
      <right style="thin">
        <color indexed="64"/>
      </right>
      <top style="hair">
        <color rgb="FF002060"/>
      </top>
      <bottom style="medium">
        <color rgb="FFC00000"/>
      </bottom>
      <diagonal/>
    </border>
    <border>
      <left style="medium">
        <color rgb="FF002060"/>
      </left>
      <right style="thin">
        <color rgb="FF002060"/>
      </right>
      <top style="medium">
        <color rgb="FFC00000"/>
      </top>
      <bottom style="hair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C0000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C00000"/>
      </top>
      <bottom style="hair">
        <color rgb="FF002060"/>
      </bottom>
      <diagonal/>
    </border>
    <border>
      <left style="thin">
        <color rgb="FF002060"/>
      </left>
      <right/>
      <top style="medium">
        <color rgb="FFC00000"/>
      </top>
      <bottom style="hair">
        <color rgb="FF002060"/>
      </bottom>
      <diagonal/>
    </border>
    <border>
      <left style="medium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theme="1"/>
      </left>
      <right style="medium">
        <color rgb="FF002060"/>
      </right>
      <top style="hair">
        <color theme="1"/>
      </top>
      <bottom style="hair">
        <color theme="1"/>
      </bottom>
      <diagonal/>
    </border>
    <border>
      <left style="medium">
        <color rgb="FF002060"/>
      </left>
      <right style="medium">
        <color rgb="FF002060"/>
      </right>
      <top/>
      <bottom style="hair">
        <color rgb="FF00206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thin">
        <color rgb="FF002060"/>
      </right>
      <top style="hair">
        <color theme="1"/>
      </top>
      <bottom style="medium">
        <color rgb="FFC00000"/>
      </bottom>
      <diagonal/>
    </border>
    <border>
      <left style="thin">
        <color rgb="FF002060"/>
      </left>
      <right style="medium">
        <color rgb="FFC00000"/>
      </right>
      <top style="hair">
        <color theme="1"/>
      </top>
      <bottom style="medium">
        <color rgb="FFC00000"/>
      </bottom>
      <diagonal/>
    </border>
    <border>
      <left style="thin">
        <color rgb="FF002060"/>
      </left>
      <right style="thin">
        <color rgb="FF002060"/>
      </right>
      <top style="hair">
        <color theme="1"/>
      </top>
      <bottom style="medium">
        <color rgb="FFC00000"/>
      </bottom>
      <diagonal/>
    </border>
    <border>
      <left style="thin">
        <color rgb="FF002060"/>
      </left>
      <right/>
      <top style="hair">
        <color theme="1"/>
      </top>
      <bottom style="medium">
        <color rgb="FFC00000"/>
      </bottom>
      <diagonal/>
    </border>
    <border>
      <left style="thin">
        <color theme="1"/>
      </left>
      <right style="thin">
        <color theme="1"/>
      </right>
      <top style="medium">
        <color rgb="FF002060"/>
      </top>
      <bottom style="hair">
        <color theme="1"/>
      </bottom>
      <diagonal/>
    </border>
    <border>
      <left style="thin">
        <color theme="1"/>
      </left>
      <right style="medium">
        <color rgb="FF002060"/>
      </right>
      <top style="medium">
        <color rgb="FF002060"/>
      </top>
      <bottom style="hair">
        <color theme="1"/>
      </bottom>
      <diagonal/>
    </border>
    <border>
      <left style="medium">
        <color rgb="FFC00000"/>
      </left>
      <right/>
      <top style="hair">
        <color rgb="FF002060"/>
      </top>
      <bottom/>
      <diagonal/>
    </border>
    <border>
      <left style="thin">
        <color indexed="64"/>
      </left>
      <right style="thin">
        <color indexed="64"/>
      </right>
      <top style="hair">
        <color rgb="FF002060"/>
      </top>
      <bottom/>
      <diagonal/>
    </border>
    <border>
      <left style="thin">
        <color indexed="64"/>
      </left>
      <right/>
      <top style="hair">
        <color rgb="FF002060"/>
      </top>
      <bottom/>
      <diagonal/>
    </border>
    <border>
      <left style="thin">
        <color theme="1"/>
      </left>
      <right style="medium">
        <color rgb="FFC00000"/>
      </right>
      <top style="hair">
        <color theme="1"/>
      </top>
      <bottom/>
      <diagonal/>
    </border>
    <border>
      <left style="medium">
        <color rgb="FFC00000"/>
      </left>
      <right style="thin">
        <color indexed="64"/>
      </right>
      <top style="hair">
        <color rgb="FF002060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hair">
        <color auto="1"/>
      </bottom>
      <diagonal/>
    </border>
    <border>
      <left style="thin">
        <color indexed="64"/>
      </left>
      <right/>
      <top style="hair">
        <color rgb="FF002060"/>
      </top>
      <bottom style="hair">
        <color auto="1"/>
      </bottom>
      <diagonal/>
    </border>
    <border>
      <left style="thin">
        <color theme="1"/>
      </left>
      <right/>
      <top style="medium">
        <color rgb="FFC00000"/>
      </top>
      <bottom style="hair">
        <color theme="1"/>
      </bottom>
      <diagonal/>
    </border>
    <border>
      <left style="thin">
        <color theme="1"/>
      </left>
      <right/>
      <top style="medium">
        <color rgb="FF002060"/>
      </top>
      <bottom style="hair">
        <color theme="1"/>
      </bottom>
      <diagonal/>
    </border>
    <border>
      <left style="thin">
        <color rgb="FF002060"/>
      </left>
      <right style="thin">
        <color indexed="64"/>
      </right>
      <top style="medium">
        <color rgb="FFC00000"/>
      </top>
      <bottom style="hair">
        <color theme="1"/>
      </bottom>
      <diagonal/>
    </border>
    <border>
      <left style="thin">
        <color rgb="FF002060"/>
      </left>
      <right style="thin">
        <color indexed="64"/>
      </right>
      <top style="hair">
        <color theme="1"/>
      </top>
      <bottom style="medium">
        <color rgb="FFC00000"/>
      </bottom>
      <diagonal/>
    </border>
    <border>
      <left style="thin">
        <color rgb="FF002060"/>
      </left>
      <right style="thin">
        <color theme="1"/>
      </right>
      <top style="medium">
        <color rgb="FFC00000"/>
      </top>
      <bottom style="hair">
        <color theme="1"/>
      </bottom>
      <diagonal/>
    </border>
    <border>
      <left style="thin">
        <color rgb="FF002060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rgb="FF002060"/>
      </left>
      <right style="thin">
        <color theme="1"/>
      </right>
      <top style="hair">
        <color theme="1"/>
      </top>
      <bottom style="medium">
        <color rgb="FFC00000"/>
      </bottom>
      <diagonal/>
    </border>
    <border>
      <left style="thin">
        <color rgb="FF002060"/>
      </left>
      <right style="thin">
        <color indexed="64"/>
      </right>
      <top style="medium">
        <color rgb="FFC00000"/>
      </top>
      <bottom style="hair">
        <color rgb="FF002060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/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hair">
        <color auto="1"/>
      </bottom>
      <diagonal/>
    </border>
    <border>
      <left style="thin">
        <color rgb="FF002060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rgb="FF002060"/>
      </left>
      <right style="thin">
        <color indexed="64"/>
      </right>
      <top/>
      <bottom style="hair">
        <color rgb="FF002060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medium">
        <color rgb="FFC00000"/>
      </bottom>
      <diagonal/>
    </border>
    <border>
      <left style="thin">
        <color rgb="FF002060"/>
      </left>
      <right style="thin">
        <color theme="1"/>
      </right>
      <top style="medium">
        <color rgb="FF002060"/>
      </top>
      <bottom style="hair">
        <color theme="1"/>
      </bottom>
      <diagonal/>
    </border>
    <border>
      <left style="thin">
        <color rgb="FF002060"/>
      </left>
      <right style="thin">
        <color indexed="64"/>
      </right>
      <top style="medium">
        <color rgb="FF002060"/>
      </top>
      <bottom style="hair">
        <color indexed="64"/>
      </bottom>
      <diagonal/>
    </border>
    <border>
      <left style="thin">
        <color rgb="FF00206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2060"/>
      </left>
      <right style="thin">
        <color indexed="64"/>
      </right>
      <top style="hair">
        <color indexed="64"/>
      </top>
      <bottom/>
      <diagonal/>
    </border>
    <border>
      <left style="medium">
        <color rgb="FF002060"/>
      </left>
      <right/>
      <top style="medium">
        <color rgb="FF002060"/>
      </top>
      <bottom style="hair">
        <color theme="1"/>
      </bottom>
      <diagonal/>
    </border>
    <border>
      <left style="medium">
        <color rgb="FF002060"/>
      </left>
      <right/>
      <top style="hair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 style="medium">
        <color rgb="FF002060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 style="hair">
        <color theme="1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hair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theme="0"/>
      </right>
      <top/>
      <bottom style="medium">
        <color rgb="FF002060"/>
      </bottom>
      <diagonal/>
    </border>
    <border>
      <left style="medium">
        <color theme="0"/>
      </left>
      <right style="medium">
        <color theme="0"/>
      </right>
      <top/>
      <bottom style="medium">
        <color rgb="FF002060"/>
      </bottom>
      <diagonal/>
    </border>
    <border>
      <left style="medium">
        <color theme="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C00000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/>
      <top/>
      <bottom style="hair">
        <color theme="1"/>
      </bottom>
      <diagonal/>
    </border>
    <border>
      <left style="thin">
        <color rgb="FF002060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theme="1"/>
      </left>
      <right style="medium">
        <color rgb="FFC00000"/>
      </right>
      <top/>
      <bottom style="hair">
        <color theme="1"/>
      </bottom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medium">
        <color rgb="FF002060"/>
      </bottom>
      <diagonal/>
    </border>
    <border>
      <left style="thin">
        <color theme="1"/>
      </left>
      <right style="medium">
        <color rgb="FFC00000"/>
      </right>
      <top style="medium">
        <color rgb="FFC00000"/>
      </top>
      <bottom style="hair">
        <color theme="1"/>
      </bottom>
      <diagonal/>
    </border>
    <border>
      <left style="thin">
        <color indexed="64"/>
      </left>
      <right/>
      <top/>
      <bottom style="medium">
        <color rgb="FFC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0" applyFont="1"/>
    <xf numFmtId="0" fontId="3" fillId="0" borderId="0" xfId="0" applyFont="1" applyAlignment="1">
      <alignment shrinkToFit="1"/>
    </xf>
    <xf numFmtId="0" fontId="4" fillId="2" borderId="1" xfId="0" applyFont="1" applyFill="1" applyBorder="1" applyAlignment="1">
      <alignment horizontal="center"/>
    </xf>
    <xf numFmtId="43" fontId="6" fillId="6" borderId="9" xfId="1" applyFont="1" applyFill="1" applyBorder="1" applyAlignment="1">
      <alignment vertical="center"/>
    </xf>
    <xf numFmtId="43" fontId="6" fillId="7" borderId="12" xfId="1" applyFont="1" applyFill="1" applyBorder="1" applyAlignment="1">
      <alignment horizontal="center"/>
    </xf>
    <xf numFmtId="43" fontId="6" fillId="7" borderId="4" xfId="1" applyFont="1" applyFill="1" applyBorder="1" applyAlignment="1">
      <alignment horizontal="center"/>
    </xf>
    <xf numFmtId="0" fontId="5" fillId="7" borderId="13" xfId="0" applyFont="1" applyFill="1" applyBorder="1" applyAlignment="1">
      <alignment shrinkToFit="1"/>
    </xf>
    <xf numFmtId="43" fontId="6" fillId="3" borderId="12" xfId="1" applyFont="1" applyFill="1" applyBorder="1" applyAlignment="1">
      <alignment horizontal="center"/>
    </xf>
    <xf numFmtId="43" fontId="6" fillId="6" borderId="8" xfId="1" applyFont="1" applyFill="1" applyBorder="1" applyAlignment="1">
      <alignment horizontal="center" vertical="center"/>
    </xf>
    <xf numFmtId="43" fontId="6" fillId="4" borderId="15" xfId="1" applyFont="1" applyFill="1" applyBorder="1" applyAlignment="1">
      <alignment horizontal="center"/>
    </xf>
    <xf numFmtId="43" fontId="6" fillId="6" borderId="20" xfId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 shrinkToFit="1"/>
    </xf>
    <xf numFmtId="0" fontId="5" fillId="6" borderId="22" xfId="0" applyFont="1" applyFill="1" applyBorder="1" applyAlignment="1">
      <alignment vertical="center" shrinkToFit="1"/>
    </xf>
    <xf numFmtId="43" fontId="6" fillId="6" borderId="23" xfId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9" xfId="0" applyFont="1" applyFill="1" applyBorder="1"/>
    <xf numFmtId="43" fontId="6" fillId="6" borderId="32" xfId="1" applyFont="1" applyFill="1" applyBorder="1" applyAlignment="1">
      <alignment horizontal="center"/>
    </xf>
    <xf numFmtId="43" fontId="6" fillId="6" borderId="33" xfId="1" applyFont="1" applyFill="1" applyBorder="1" applyAlignment="1">
      <alignment horizontal="center"/>
    </xf>
    <xf numFmtId="0" fontId="5" fillId="6" borderId="34" xfId="0" applyFont="1" applyFill="1" applyBorder="1" applyAlignment="1">
      <alignment shrinkToFit="1"/>
    </xf>
    <xf numFmtId="43" fontId="6" fillId="6" borderId="35" xfId="1" applyFont="1" applyFill="1" applyBorder="1" applyAlignment="1">
      <alignment horizontal="center"/>
    </xf>
    <xf numFmtId="43" fontId="6" fillId="6" borderId="37" xfId="1" applyFont="1" applyFill="1" applyBorder="1" applyAlignment="1">
      <alignment horizontal="center"/>
    </xf>
    <xf numFmtId="0" fontId="5" fillId="6" borderId="38" xfId="0" applyFont="1" applyFill="1" applyBorder="1" applyAlignment="1">
      <alignment shrinkToFi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3" borderId="25" xfId="0" applyFont="1" applyFill="1" applyBorder="1"/>
    <xf numFmtId="0" fontId="5" fillId="3" borderId="31" xfId="0" applyFont="1" applyFill="1" applyBorder="1"/>
    <xf numFmtId="0" fontId="5" fillId="4" borderId="36" xfId="0" applyFont="1" applyFill="1" applyBorder="1"/>
    <xf numFmtId="43" fontId="6" fillId="4" borderId="17" xfId="1" applyFont="1" applyFill="1" applyBorder="1" applyAlignment="1">
      <alignment horizontal="center"/>
    </xf>
    <xf numFmtId="0" fontId="5" fillId="4" borderId="18" xfId="0" applyFont="1" applyFill="1" applyBorder="1" applyAlignment="1">
      <alignment shrinkToFit="1"/>
    </xf>
    <xf numFmtId="0" fontId="7" fillId="6" borderId="48" xfId="0" applyFont="1" applyFill="1" applyBorder="1"/>
    <xf numFmtId="0" fontId="5" fillId="6" borderId="52" xfId="0" applyFont="1" applyFill="1" applyBorder="1" applyAlignment="1">
      <alignment shrinkToFit="1"/>
    </xf>
    <xf numFmtId="0" fontId="5" fillId="6" borderId="55" xfId="0" applyFont="1" applyFill="1" applyBorder="1" applyAlignment="1">
      <alignment shrinkToFit="1"/>
    </xf>
    <xf numFmtId="0" fontId="7" fillId="6" borderId="56" xfId="0" applyFont="1" applyFill="1" applyBorder="1"/>
    <xf numFmtId="0" fontId="5" fillId="6" borderId="57" xfId="0" applyFont="1" applyFill="1" applyBorder="1"/>
    <xf numFmtId="4" fontId="3" fillId="0" borderId="0" xfId="0" applyNumberFormat="1" applyFont="1" applyAlignment="1">
      <alignment horizontal="right" shrinkToFit="1"/>
    </xf>
    <xf numFmtId="4" fontId="5" fillId="8" borderId="67" xfId="0" applyNumberFormat="1" applyFont="1" applyFill="1" applyBorder="1" applyAlignment="1">
      <alignment horizontal="right" shrinkToFit="1"/>
    </xf>
    <xf numFmtId="4" fontId="5" fillId="8" borderId="58" xfId="0" applyNumberFormat="1" applyFont="1" applyFill="1" applyBorder="1" applyAlignment="1">
      <alignment horizontal="right" shrinkToFit="1"/>
    </xf>
    <xf numFmtId="4" fontId="5" fillId="8" borderId="59" xfId="0" applyNumberFormat="1" applyFont="1" applyFill="1" applyBorder="1" applyAlignment="1">
      <alignment horizontal="right" vertical="center" shrinkToFit="1"/>
    </xf>
    <xf numFmtId="4" fontId="5" fillId="8" borderId="60" xfId="0" applyNumberFormat="1" applyFont="1" applyFill="1" applyBorder="1" applyAlignment="1">
      <alignment horizontal="right" vertical="center" shrinkToFit="1"/>
    </xf>
    <xf numFmtId="4" fontId="5" fillId="8" borderId="61" xfId="0" applyNumberFormat="1" applyFont="1" applyFill="1" applyBorder="1" applyAlignment="1">
      <alignment horizontal="right" shrinkToFit="1"/>
    </xf>
    <xf numFmtId="4" fontId="5" fillId="8" borderId="62" xfId="0" applyNumberFormat="1" applyFont="1" applyFill="1" applyBorder="1" applyAlignment="1">
      <alignment horizontal="right" shrinkToFit="1"/>
    </xf>
    <xf numFmtId="4" fontId="5" fillId="8" borderId="63" xfId="0" applyNumberFormat="1" applyFont="1" applyFill="1" applyBorder="1" applyAlignment="1">
      <alignment horizontal="right" shrinkToFit="1"/>
    </xf>
    <xf numFmtId="4" fontId="5" fillId="8" borderId="64" xfId="0" applyNumberFormat="1" applyFont="1" applyFill="1" applyBorder="1" applyAlignment="1">
      <alignment horizontal="right" shrinkToFit="1"/>
    </xf>
    <xf numFmtId="4" fontId="5" fillId="8" borderId="65" xfId="0" applyNumberFormat="1" applyFont="1" applyFill="1" applyBorder="1" applyAlignment="1">
      <alignment horizontal="right" shrinkToFit="1"/>
    </xf>
    <xf numFmtId="4" fontId="5" fillId="8" borderId="66" xfId="0" applyNumberFormat="1" applyFont="1" applyFill="1" applyBorder="1" applyAlignment="1">
      <alignment horizontal="right" shrinkToFit="1"/>
    </xf>
    <xf numFmtId="4" fontId="5" fillId="8" borderId="68" xfId="0" applyNumberFormat="1" applyFont="1" applyFill="1" applyBorder="1" applyAlignment="1">
      <alignment horizontal="right" shrinkToFit="1"/>
    </xf>
    <xf numFmtId="4" fontId="5" fillId="8" borderId="69" xfId="0" applyNumberFormat="1" applyFont="1" applyFill="1" applyBorder="1" applyAlignment="1">
      <alignment horizontal="right" shrinkToFit="1"/>
    </xf>
    <xf numFmtId="4" fontId="5" fillId="8" borderId="70" xfId="0" applyNumberFormat="1" applyFont="1" applyFill="1" applyBorder="1" applyAlignment="1">
      <alignment horizontal="right" shrinkToFit="1"/>
    </xf>
    <xf numFmtId="4" fontId="5" fillId="8" borderId="71" xfId="0" applyNumberFormat="1" applyFont="1" applyFill="1" applyBorder="1" applyAlignment="1">
      <alignment horizontal="right" shrinkToFit="1"/>
    </xf>
    <xf numFmtId="4" fontId="5" fillId="8" borderId="23" xfId="0" applyNumberFormat="1" applyFont="1" applyFill="1" applyBorder="1" applyAlignment="1">
      <alignment horizontal="right" shrinkToFit="1"/>
    </xf>
    <xf numFmtId="4" fontId="5" fillId="8" borderId="20" xfId="0" applyNumberFormat="1" applyFont="1" applyFill="1" applyBorder="1" applyAlignment="1">
      <alignment horizontal="right" vertical="center" shrinkToFit="1"/>
    </xf>
    <xf numFmtId="4" fontId="5" fillId="8" borderId="9" xfId="0" applyNumberFormat="1" applyFont="1" applyFill="1" applyBorder="1" applyAlignment="1">
      <alignment horizontal="right" vertical="center" shrinkToFit="1"/>
    </xf>
    <xf numFmtId="4" fontId="5" fillId="8" borderId="32" xfId="0" applyNumberFormat="1" applyFont="1" applyFill="1" applyBorder="1" applyAlignment="1">
      <alignment horizontal="right" shrinkToFit="1"/>
    </xf>
    <xf numFmtId="4" fontId="5" fillId="8" borderId="33" xfId="0" applyNumberFormat="1" applyFont="1" applyFill="1" applyBorder="1" applyAlignment="1">
      <alignment horizontal="right" shrinkToFit="1"/>
    </xf>
    <xf numFmtId="4" fontId="5" fillId="8" borderId="49" xfId="0" applyNumberFormat="1" applyFont="1" applyFill="1" applyBorder="1" applyAlignment="1">
      <alignment horizontal="right" shrinkToFit="1"/>
    </xf>
    <xf numFmtId="4" fontId="5" fillId="8" borderId="54" xfId="0" applyNumberFormat="1" applyFont="1" applyFill="1" applyBorder="1" applyAlignment="1">
      <alignment horizontal="right" shrinkToFit="1"/>
    </xf>
    <xf numFmtId="4" fontId="5" fillId="8" borderId="37" xfId="0" applyNumberFormat="1" applyFont="1" applyFill="1" applyBorder="1" applyAlignment="1">
      <alignment horizontal="right" shrinkToFit="1"/>
    </xf>
    <xf numFmtId="4" fontId="5" fillId="8" borderId="35" xfId="0" applyNumberFormat="1" applyFont="1" applyFill="1" applyBorder="1" applyAlignment="1">
      <alignment horizontal="right" shrinkToFit="1"/>
    </xf>
    <xf numFmtId="4" fontId="5" fillId="8" borderId="15" xfId="0" applyNumberFormat="1" applyFont="1" applyFill="1" applyBorder="1" applyAlignment="1">
      <alignment horizontal="right" shrinkToFit="1"/>
    </xf>
    <xf numFmtId="4" fontId="5" fillId="8" borderId="17" xfId="0" applyNumberFormat="1" applyFont="1" applyFill="1" applyBorder="1" applyAlignment="1">
      <alignment horizontal="right" shrinkToFit="1"/>
    </xf>
    <xf numFmtId="4" fontId="5" fillId="8" borderId="12" xfId="0" applyNumberFormat="1" applyFont="1" applyFill="1" applyBorder="1" applyAlignment="1">
      <alignment horizontal="right" shrinkToFit="1"/>
    </xf>
    <xf numFmtId="4" fontId="5" fillId="8" borderId="4" xfId="0" applyNumberFormat="1" applyFont="1" applyFill="1" applyBorder="1" applyAlignment="1">
      <alignment horizontal="right" shrinkToFit="1"/>
    </xf>
    <xf numFmtId="4" fontId="5" fillId="8" borderId="14" xfId="0" applyNumberFormat="1" applyFont="1" applyFill="1" applyBorder="1" applyAlignment="1">
      <alignment horizontal="right" shrinkToFit="1"/>
    </xf>
    <xf numFmtId="0" fontId="5" fillId="6" borderId="21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shrinkToFit="1"/>
    </xf>
    <xf numFmtId="0" fontId="5" fillId="3" borderId="13" xfId="0" applyFont="1" applyFill="1" applyBorder="1" applyAlignment="1">
      <alignment horizontal="center" shrinkToFit="1"/>
    </xf>
    <xf numFmtId="4" fontId="4" fillId="2" borderId="3" xfId="0" applyNumberFormat="1" applyFont="1" applyFill="1" applyBorder="1" applyAlignment="1">
      <alignment horizontal="center"/>
    </xf>
    <xf numFmtId="4" fontId="11" fillId="8" borderId="15" xfId="1" applyNumberFormat="1" applyFont="1" applyFill="1" applyBorder="1" applyAlignment="1">
      <alignment horizontal="right"/>
    </xf>
    <xf numFmtId="4" fontId="11" fillId="8" borderId="17" xfId="1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6" borderId="51" xfId="0" applyFont="1" applyFill="1" applyBorder="1" applyAlignment="1">
      <alignment horizontal="left"/>
    </xf>
    <xf numFmtId="0" fontId="7" fillId="6" borderId="72" xfId="0" applyFont="1" applyFill="1" applyBorder="1" applyAlignment="1">
      <alignment vertical="top"/>
    </xf>
    <xf numFmtId="0" fontId="5" fillId="6" borderId="73" xfId="0" applyFont="1" applyFill="1" applyBorder="1" applyAlignment="1">
      <alignment vertical="top"/>
    </xf>
    <xf numFmtId="0" fontId="5" fillId="6" borderId="74" xfId="0" applyFont="1" applyFill="1" applyBorder="1" applyAlignment="1">
      <alignment vertical="top"/>
    </xf>
    <xf numFmtId="0" fontId="5" fillId="6" borderId="75" xfId="0" applyFont="1" applyFill="1" applyBorder="1"/>
    <xf numFmtId="0" fontId="7" fillId="6" borderId="76" xfId="0" applyFont="1" applyFill="1" applyBorder="1"/>
    <xf numFmtId="0" fontId="5" fillId="6" borderId="77" xfId="0" applyFont="1" applyFill="1" applyBorder="1"/>
    <xf numFmtId="0" fontId="5" fillId="4" borderId="78" xfId="0" applyFont="1" applyFill="1" applyBorder="1"/>
    <xf numFmtId="0" fontId="5" fillId="4" borderId="79" xfId="0" applyFont="1" applyFill="1" applyBorder="1" applyAlignment="1">
      <alignment shrinkToFit="1"/>
    </xf>
    <xf numFmtId="4" fontId="11" fillId="8" borderId="80" xfId="1" applyNumberFormat="1" applyFont="1" applyFill="1" applyBorder="1" applyAlignment="1">
      <alignment horizontal="right"/>
    </xf>
    <xf numFmtId="43" fontId="6" fillId="4" borderId="80" xfId="1" applyFont="1" applyFill="1" applyBorder="1" applyAlignment="1">
      <alignment horizontal="center"/>
    </xf>
    <xf numFmtId="4" fontId="5" fillId="8" borderId="80" xfId="0" applyNumberFormat="1" applyFont="1" applyFill="1" applyBorder="1" applyAlignment="1">
      <alignment horizontal="right" shrinkToFit="1"/>
    </xf>
    <xf numFmtId="4" fontId="5" fillId="8" borderId="81" xfId="0" applyNumberFormat="1" applyFont="1" applyFill="1" applyBorder="1" applyAlignment="1">
      <alignment horizontal="right" shrinkToFit="1"/>
    </xf>
    <xf numFmtId="0" fontId="5" fillId="4" borderId="82" xfId="0" applyFont="1" applyFill="1" applyBorder="1"/>
    <xf numFmtId="0" fontId="5" fillId="7" borderId="29" xfId="0" applyFont="1" applyFill="1" applyBorder="1"/>
    <xf numFmtId="0" fontId="5" fillId="7" borderId="30" xfId="0" applyFont="1" applyFill="1" applyBorder="1"/>
    <xf numFmtId="0" fontId="5" fillId="3" borderId="84" xfId="0" applyFont="1" applyFill="1" applyBorder="1" applyAlignment="1">
      <alignment horizontal="center"/>
    </xf>
    <xf numFmtId="0" fontId="13" fillId="0" borderId="85" xfId="0" applyFont="1" applyBorder="1" applyAlignment="1">
      <alignment shrinkToFit="1"/>
    </xf>
    <xf numFmtId="49" fontId="2" fillId="2" borderId="6" xfId="0" applyNumberFormat="1" applyFont="1" applyFill="1" applyBorder="1" applyAlignment="1">
      <alignment horizontal="center"/>
    </xf>
    <xf numFmtId="4" fontId="4" fillId="2" borderId="86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6" borderId="48" xfId="0" applyFont="1" applyFill="1" applyBorder="1"/>
    <xf numFmtId="43" fontId="6" fillId="6" borderId="49" xfId="1" applyFont="1" applyFill="1" applyBorder="1" applyAlignment="1">
      <alignment horizontal="center"/>
    </xf>
    <xf numFmtId="0" fontId="5" fillId="6" borderId="50" xfId="0" applyFont="1" applyFill="1" applyBorder="1" applyAlignment="1">
      <alignment shrinkToFit="1"/>
    </xf>
    <xf numFmtId="0" fontId="5" fillId="6" borderId="53" xfId="0" applyFont="1" applyFill="1" applyBorder="1"/>
    <xf numFmtId="43" fontId="6" fillId="6" borderId="54" xfId="1" applyFont="1" applyFill="1" applyBorder="1" applyAlignment="1">
      <alignment horizontal="center"/>
    </xf>
    <xf numFmtId="0" fontId="5" fillId="6" borderId="90" xfId="0" applyFont="1" applyFill="1" applyBorder="1"/>
    <xf numFmtId="0" fontId="5" fillId="6" borderId="91" xfId="0" applyFont="1" applyFill="1" applyBorder="1" applyAlignment="1">
      <alignment shrinkToFit="1"/>
    </xf>
    <xf numFmtId="4" fontId="11" fillId="8" borderId="92" xfId="1" applyNumberFormat="1" applyFont="1" applyFill="1" applyBorder="1" applyAlignment="1">
      <alignment horizontal="right"/>
    </xf>
    <xf numFmtId="43" fontId="6" fillId="6" borderId="92" xfId="1" applyFont="1" applyFill="1" applyBorder="1" applyAlignment="1">
      <alignment horizontal="center"/>
    </xf>
    <xf numFmtId="4" fontId="5" fillId="8" borderId="92" xfId="0" applyNumberFormat="1" applyFont="1" applyFill="1" applyBorder="1" applyAlignment="1">
      <alignment horizontal="right" shrinkToFit="1"/>
    </xf>
    <xf numFmtId="4" fontId="5" fillId="8" borderId="93" xfId="0" applyNumberFormat="1" applyFont="1" applyFill="1" applyBorder="1" applyAlignment="1">
      <alignment horizontal="right" shrinkToFit="1"/>
    </xf>
    <xf numFmtId="43" fontId="10" fillId="5" borderId="94" xfId="1" applyFont="1" applyFill="1" applyBorder="1" applyAlignment="1">
      <alignment horizontal="center"/>
    </xf>
    <xf numFmtId="4" fontId="7" fillId="8" borderId="94" xfId="0" applyNumberFormat="1" applyFont="1" applyFill="1" applyBorder="1" applyAlignment="1">
      <alignment horizontal="right" shrinkToFit="1"/>
    </xf>
    <xf numFmtId="0" fontId="7" fillId="5" borderId="95" xfId="0" applyFont="1" applyFill="1" applyBorder="1" applyAlignment="1">
      <alignment horizontal="center" shrinkToFit="1"/>
    </xf>
    <xf numFmtId="43" fontId="10" fillId="5" borderId="20" xfId="1" applyFont="1" applyFill="1" applyBorder="1" applyAlignment="1">
      <alignment horizontal="center"/>
    </xf>
    <xf numFmtId="4" fontId="7" fillId="8" borderId="20" xfId="0" applyNumberFormat="1" applyFont="1" applyFill="1" applyBorder="1" applyAlignment="1">
      <alignment horizontal="right" shrinkToFit="1"/>
    </xf>
    <xf numFmtId="0" fontId="5" fillId="6" borderId="96" xfId="0" applyFont="1" applyFill="1" applyBorder="1"/>
    <xf numFmtId="43" fontId="6" fillId="6" borderId="97" xfId="1" applyFont="1" applyFill="1" applyBorder="1" applyAlignment="1">
      <alignment horizontal="center"/>
    </xf>
    <xf numFmtId="4" fontId="5" fillId="8" borderId="97" xfId="0" applyNumberFormat="1" applyFont="1" applyFill="1" applyBorder="1" applyAlignment="1">
      <alignment horizontal="right" shrinkToFit="1"/>
    </xf>
    <xf numFmtId="4" fontId="5" fillId="8" borderId="98" xfId="0" applyNumberFormat="1" applyFont="1" applyFill="1" applyBorder="1" applyAlignment="1">
      <alignment horizontal="right" shrinkToFit="1"/>
    </xf>
    <xf numFmtId="0" fontId="5" fillId="6" borderId="99" xfId="0" applyFont="1" applyFill="1" applyBorder="1" applyAlignment="1">
      <alignment horizontal="center" vertical="center" shrinkToFit="1"/>
    </xf>
    <xf numFmtId="0" fontId="5" fillId="6" borderId="100" xfId="0" applyFont="1" applyFill="1" applyBorder="1" applyAlignment="1">
      <alignment vertical="top"/>
    </xf>
    <xf numFmtId="43" fontId="6" fillId="6" borderId="101" xfId="1" applyFont="1" applyFill="1" applyBorder="1" applyAlignment="1">
      <alignment horizontal="center"/>
    </xf>
    <xf numFmtId="4" fontId="5" fillId="8" borderId="101" xfId="0" applyNumberFormat="1" applyFont="1" applyFill="1" applyBorder="1" applyAlignment="1">
      <alignment horizontal="right" shrinkToFit="1"/>
    </xf>
    <xf numFmtId="4" fontId="5" fillId="8" borderId="102" xfId="0" applyNumberFormat="1" applyFont="1" applyFill="1" applyBorder="1" applyAlignment="1">
      <alignment horizontal="right" shrinkToFit="1"/>
    </xf>
    <xf numFmtId="43" fontId="5" fillId="6" borderId="63" xfId="1" applyFont="1" applyFill="1" applyBorder="1" applyAlignment="1">
      <alignment vertical="center"/>
    </xf>
    <xf numFmtId="43" fontId="5" fillId="6" borderId="58" xfId="1" applyFont="1" applyFill="1" applyBorder="1" applyAlignment="1">
      <alignment horizontal="center"/>
    </xf>
    <xf numFmtId="0" fontId="5" fillId="6" borderId="103" xfId="0" applyFont="1" applyFill="1" applyBorder="1" applyAlignment="1">
      <alignment horizontal="center" vertical="center" shrinkToFit="1"/>
    </xf>
    <xf numFmtId="43" fontId="3" fillId="6" borderId="59" xfId="1" applyFont="1" applyFill="1" applyBorder="1" applyAlignment="1">
      <alignment vertical="top"/>
    </xf>
    <xf numFmtId="43" fontId="3" fillId="6" borderId="60" xfId="1" applyFont="1" applyFill="1" applyBorder="1" applyAlignment="1">
      <alignment vertical="top"/>
    </xf>
    <xf numFmtId="0" fontId="5" fillId="6" borderId="62" xfId="0" applyFont="1" applyFill="1" applyBorder="1" applyAlignment="1">
      <alignment horizontal="center" shrinkToFit="1"/>
    </xf>
    <xf numFmtId="0" fontId="5" fillId="6" borderId="102" xfId="0" applyFont="1" applyFill="1" applyBorder="1" applyAlignment="1">
      <alignment horizontal="center" shrinkToFit="1"/>
    </xf>
    <xf numFmtId="0" fontId="5" fillId="6" borderId="63" xfId="0" applyFont="1" applyFill="1" applyBorder="1" applyAlignment="1">
      <alignment horizontal="center" shrinkToFit="1"/>
    </xf>
    <xf numFmtId="0" fontId="5" fillId="6" borderId="64" xfId="0" applyFont="1" applyFill="1" applyBorder="1" applyAlignment="1">
      <alignment shrinkToFit="1"/>
    </xf>
    <xf numFmtId="0" fontId="5" fillId="6" borderId="65" xfId="0" applyFont="1" applyFill="1" applyBorder="1" applyAlignment="1">
      <alignment horizontal="center" shrinkToFit="1"/>
    </xf>
    <xf numFmtId="0" fontId="5" fillId="6" borderId="61" xfId="0" applyFont="1" applyFill="1" applyBorder="1" applyAlignment="1">
      <alignment shrinkToFit="1"/>
    </xf>
    <xf numFmtId="0" fontId="5" fillId="6" borderId="64" xfId="0" applyFont="1" applyFill="1" applyBorder="1" applyAlignment="1">
      <alignment horizontal="center" shrinkToFit="1"/>
    </xf>
    <xf numFmtId="0" fontId="5" fillId="6" borderId="93" xfId="0" applyFont="1" applyFill="1" applyBorder="1" applyAlignment="1">
      <alignment shrinkToFit="1"/>
    </xf>
    <xf numFmtId="0" fontId="5" fillId="4" borderId="81" xfId="0" applyFont="1" applyFill="1" applyBorder="1" applyAlignment="1">
      <alignment shrinkToFit="1"/>
    </xf>
    <xf numFmtId="0" fontId="5" fillId="4" borderId="67" xfId="0" applyFont="1" applyFill="1" applyBorder="1" applyAlignment="1">
      <alignment horizontal="center" shrinkToFit="1"/>
    </xf>
    <xf numFmtId="0" fontId="5" fillId="4" borderId="68" xfId="0" applyFont="1" applyFill="1" applyBorder="1" applyAlignment="1">
      <alignment shrinkToFit="1"/>
    </xf>
    <xf numFmtId="0" fontId="5" fillId="5" borderId="104" xfId="0" applyFont="1" applyFill="1" applyBorder="1" applyAlignment="1">
      <alignment horizontal="center" shrinkToFit="1"/>
    </xf>
    <xf numFmtId="0" fontId="7" fillId="5" borderId="59" xfId="0" applyFont="1" applyFill="1" applyBorder="1" applyAlignment="1">
      <alignment shrinkToFit="1"/>
    </xf>
    <xf numFmtId="0" fontId="5" fillId="7" borderId="69" xfId="0" applyFont="1" applyFill="1" applyBorder="1" applyAlignment="1">
      <alignment horizontal="center" shrinkToFit="1"/>
    </xf>
    <xf numFmtId="0" fontId="5" fillId="7" borderId="70" xfId="0" applyFont="1" applyFill="1" applyBorder="1" applyAlignment="1">
      <alignment shrinkToFit="1"/>
    </xf>
    <xf numFmtId="0" fontId="5" fillId="3" borderId="69" xfId="0" applyFont="1" applyFill="1" applyBorder="1" applyAlignment="1">
      <alignment horizontal="center" shrinkToFit="1"/>
    </xf>
    <xf numFmtId="4" fontId="2" fillId="8" borderId="105" xfId="1" applyNumberFormat="1" applyFont="1" applyFill="1" applyBorder="1" applyAlignment="1">
      <alignment horizontal="right"/>
    </xf>
    <xf numFmtId="4" fontId="11" fillId="8" borderId="106" xfId="1" applyNumberFormat="1" applyFont="1" applyFill="1" applyBorder="1" applyAlignment="1">
      <alignment horizontal="right"/>
    </xf>
    <xf numFmtId="4" fontId="11" fillId="8" borderId="107" xfId="1" applyNumberFormat="1" applyFont="1" applyFill="1" applyBorder="1" applyAlignment="1">
      <alignment horizontal="right" vertical="center"/>
    </xf>
    <xf numFmtId="4" fontId="11" fillId="8" borderId="108" xfId="1" applyNumberFormat="1" applyFont="1" applyFill="1" applyBorder="1" applyAlignment="1">
      <alignment horizontal="right" vertical="center"/>
    </xf>
    <xf numFmtId="4" fontId="11" fillId="8" borderId="109" xfId="1" applyNumberFormat="1" applyFont="1" applyFill="1" applyBorder="1" applyAlignment="1">
      <alignment horizontal="right" vertical="center"/>
    </xf>
    <xf numFmtId="4" fontId="11" fillId="8" borderId="110" xfId="1" applyNumberFormat="1" applyFont="1" applyFill="1" applyBorder="1" applyAlignment="1">
      <alignment horizontal="right"/>
    </xf>
    <xf numFmtId="4" fontId="11" fillId="8" borderId="111" xfId="1" applyNumberFormat="1" applyFont="1" applyFill="1" applyBorder="1" applyAlignment="1">
      <alignment horizontal="right"/>
    </xf>
    <xf numFmtId="4" fontId="11" fillId="8" borderId="112" xfId="1" applyNumberFormat="1" applyFont="1" applyFill="1" applyBorder="1" applyAlignment="1">
      <alignment horizontal="right"/>
    </xf>
    <xf numFmtId="4" fontId="11" fillId="8" borderId="113" xfId="1" applyNumberFormat="1" applyFont="1" applyFill="1" applyBorder="1" applyAlignment="1">
      <alignment horizontal="right"/>
    </xf>
    <xf numFmtId="4" fontId="11" fillId="8" borderId="105" xfId="1" applyNumberFormat="1" applyFont="1" applyFill="1" applyBorder="1" applyAlignment="1">
      <alignment horizontal="right"/>
    </xf>
    <xf numFmtId="4" fontId="11" fillId="8" borderId="114" xfId="1" applyNumberFormat="1" applyFont="1" applyFill="1" applyBorder="1" applyAlignment="1">
      <alignment horizontal="right"/>
    </xf>
    <xf numFmtId="4" fontId="11" fillId="8" borderId="115" xfId="1" applyNumberFormat="1" applyFont="1" applyFill="1" applyBorder="1" applyAlignment="1">
      <alignment horizontal="right"/>
    </xf>
    <xf numFmtId="4" fontId="11" fillId="8" borderId="116" xfId="1" applyNumberFormat="1" applyFont="1" applyFill="1" applyBorder="1" applyAlignment="1">
      <alignment horizontal="right"/>
    </xf>
    <xf numFmtId="4" fontId="9" fillId="8" borderId="117" xfId="1" applyNumberFormat="1" applyFont="1" applyFill="1" applyBorder="1" applyAlignment="1">
      <alignment horizontal="right"/>
    </xf>
    <xf numFmtId="4" fontId="9" fillId="8" borderId="108" xfId="1" applyNumberFormat="1" applyFont="1" applyFill="1" applyBorder="1" applyAlignment="1">
      <alignment horizontal="right"/>
    </xf>
    <xf numFmtId="4" fontId="11" fillId="8" borderId="118" xfId="1" applyNumberFormat="1" applyFont="1" applyFill="1" applyBorder="1" applyAlignment="1">
      <alignment horizontal="right"/>
    </xf>
    <xf numFmtId="4" fontId="11" fillId="8" borderId="119" xfId="1" applyNumberFormat="1" applyFont="1" applyFill="1" applyBorder="1" applyAlignment="1">
      <alignment horizontal="right"/>
    </xf>
    <xf numFmtId="0" fontId="7" fillId="3" borderId="121" xfId="0" applyFont="1" applyFill="1" applyBorder="1" applyAlignment="1">
      <alignment horizontal="center"/>
    </xf>
    <xf numFmtId="0" fontId="7" fillId="3" borderId="122" xfId="0" applyFont="1" applyFill="1" applyBorder="1" applyAlignment="1">
      <alignment horizontal="center"/>
    </xf>
    <xf numFmtId="0" fontId="7" fillId="5" borderId="123" xfId="0" applyFont="1" applyFill="1" applyBorder="1"/>
    <xf numFmtId="0" fontId="7" fillId="5" borderId="124" xfId="0" applyFont="1" applyFill="1" applyBorder="1"/>
    <xf numFmtId="0" fontId="5" fillId="3" borderId="39" xfId="0" applyFont="1" applyFill="1" applyBorder="1"/>
    <xf numFmtId="0" fontId="5" fillId="3" borderId="71" xfId="0" applyFont="1" applyFill="1" applyBorder="1" applyAlignment="1">
      <alignment shrinkToFit="1"/>
    </xf>
    <xf numFmtId="4" fontId="11" fillId="8" borderId="120" xfId="1" applyNumberFormat="1" applyFont="1" applyFill="1" applyBorder="1" applyAlignment="1">
      <alignment horizontal="right"/>
    </xf>
    <xf numFmtId="43" fontId="6" fillId="3" borderId="14" xfId="1" applyFont="1" applyFill="1" applyBorder="1" applyAlignment="1">
      <alignment horizontal="center"/>
    </xf>
    <xf numFmtId="0" fontId="5" fillId="3" borderId="28" xfId="0" applyFont="1" applyFill="1" applyBorder="1" applyAlignment="1">
      <alignment shrinkToFit="1"/>
    </xf>
    <xf numFmtId="4" fontId="11" fillId="8" borderId="126" xfId="1" applyNumberFormat="1" applyFont="1" applyFill="1" applyBorder="1" applyAlignment="1">
      <alignment horizontal="right" vertical="center"/>
    </xf>
    <xf numFmtId="4" fontId="5" fillId="8" borderId="126" xfId="0" applyNumberFormat="1" applyFont="1" applyFill="1" applyBorder="1" applyAlignment="1">
      <alignment horizontal="right" shrinkToFit="1"/>
    </xf>
    <xf numFmtId="4" fontId="11" fillId="8" borderId="15" xfId="1" applyNumberFormat="1" applyFont="1" applyFill="1" applyBorder="1" applyAlignment="1">
      <alignment horizontal="right" vertical="center"/>
    </xf>
    <xf numFmtId="4" fontId="11" fillId="8" borderId="17" xfId="1" applyNumberFormat="1" applyFont="1" applyFill="1" applyBorder="1" applyAlignment="1">
      <alignment horizontal="right" vertical="center"/>
    </xf>
    <xf numFmtId="0" fontId="15" fillId="9" borderId="128" xfId="0" applyFont="1" applyFill="1" applyBorder="1" applyAlignment="1">
      <alignment horizontal="center" vertical="center"/>
    </xf>
    <xf numFmtId="4" fontId="14" fillId="9" borderId="129" xfId="0" applyNumberFormat="1" applyFont="1" applyFill="1" applyBorder="1" applyAlignment="1">
      <alignment horizontal="center" vertical="center"/>
    </xf>
    <xf numFmtId="0" fontId="16" fillId="9" borderId="129" xfId="0" applyFont="1" applyFill="1" applyBorder="1" applyAlignment="1">
      <alignment horizontal="center" vertical="center"/>
    </xf>
    <xf numFmtId="4" fontId="14" fillId="9" borderId="129" xfId="0" applyNumberFormat="1" applyFont="1" applyFill="1" applyBorder="1" applyAlignment="1">
      <alignment horizontal="right" shrinkToFit="1"/>
    </xf>
    <xf numFmtId="4" fontId="14" fillId="9" borderId="130" xfId="0" applyNumberFormat="1" applyFont="1" applyFill="1" applyBorder="1" applyAlignment="1">
      <alignment horizontal="right" shrinkToFit="1"/>
    </xf>
    <xf numFmtId="0" fontId="5" fillId="6" borderId="131" xfId="0" applyFont="1" applyFill="1" applyBorder="1"/>
    <xf numFmtId="0" fontId="5" fillId="6" borderId="132" xfId="0" applyFont="1" applyFill="1" applyBorder="1" applyAlignment="1">
      <alignment horizontal="center" shrinkToFit="1"/>
    </xf>
    <xf numFmtId="4" fontId="11" fillId="8" borderId="133" xfId="1" applyNumberFormat="1" applyFont="1" applyFill="1" applyBorder="1" applyAlignment="1">
      <alignment horizontal="right"/>
    </xf>
    <xf numFmtId="43" fontId="6" fillId="6" borderId="134" xfId="1" applyFont="1" applyFill="1" applyBorder="1" applyAlignment="1">
      <alignment horizontal="center"/>
    </xf>
    <xf numFmtId="4" fontId="5" fillId="8" borderId="134" xfId="0" applyNumberFormat="1" applyFont="1" applyFill="1" applyBorder="1" applyAlignment="1">
      <alignment horizontal="right" shrinkToFit="1"/>
    </xf>
    <xf numFmtId="4" fontId="5" fillId="8" borderId="132" xfId="0" applyNumberFormat="1" applyFont="1" applyFill="1" applyBorder="1" applyAlignment="1">
      <alignment horizontal="right" shrinkToFit="1"/>
    </xf>
    <xf numFmtId="0" fontId="5" fillId="6" borderId="135" xfId="0" applyFont="1" applyFill="1" applyBorder="1" applyAlignment="1">
      <alignment horizontal="center" vertical="center" shrinkToFit="1"/>
    </xf>
    <xf numFmtId="0" fontId="5" fillId="6" borderId="66" xfId="0" applyFont="1" applyFill="1" applyBorder="1" applyAlignment="1">
      <alignment horizontal="center" shrinkToFit="1"/>
    </xf>
    <xf numFmtId="0" fontId="5" fillId="6" borderId="22" xfId="0" applyFont="1" applyFill="1" applyBorder="1" applyAlignment="1">
      <alignment horizontal="center" vertical="center" shrinkToFit="1"/>
    </xf>
    <xf numFmtId="0" fontId="5" fillId="3" borderId="136" xfId="0" applyFont="1" applyFill="1" applyBorder="1" applyAlignment="1">
      <alignment horizontal="center"/>
    </xf>
    <xf numFmtId="0" fontId="5" fillId="3" borderId="137" xfId="0" applyFont="1" applyFill="1" applyBorder="1" applyAlignment="1">
      <alignment horizontal="center"/>
    </xf>
    <xf numFmtId="0" fontId="5" fillId="3" borderId="138" xfId="0" applyFont="1" applyFill="1" applyBorder="1" applyAlignment="1">
      <alignment horizontal="center"/>
    </xf>
    <xf numFmtId="0" fontId="5" fillId="4" borderId="125" xfId="0" applyFont="1" applyFill="1" applyBorder="1"/>
    <xf numFmtId="0" fontId="5" fillId="4" borderId="126" xfId="0" applyFont="1" applyFill="1" applyBorder="1" applyAlignment="1">
      <alignment horizontal="center" shrinkToFit="1"/>
    </xf>
    <xf numFmtId="0" fontId="5" fillId="4" borderId="15" xfId="0" applyFont="1" applyFill="1" applyBorder="1" applyAlignment="1">
      <alignment shrinkToFit="1"/>
    </xf>
    <xf numFmtId="0" fontId="5" fillId="4" borderId="17" xfId="0" applyFont="1" applyFill="1" applyBorder="1" applyAlignment="1">
      <alignment shrinkToFit="1"/>
    </xf>
    <xf numFmtId="0" fontId="5" fillId="5" borderId="125" xfId="0" applyFont="1" applyFill="1" applyBorder="1"/>
    <xf numFmtId="0" fontId="5" fillId="5" borderId="126" xfId="0" applyFont="1" applyFill="1" applyBorder="1" applyAlignment="1">
      <alignment horizontal="center" shrinkToFit="1"/>
    </xf>
    <xf numFmtId="0" fontId="5" fillId="5" borderId="36" xfId="0" applyFont="1" applyFill="1" applyBorder="1"/>
    <xf numFmtId="0" fontId="5" fillId="5" borderId="17" xfId="0" applyFont="1" applyFill="1" applyBorder="1" applyAlignment="1">
      <alignment shrinkToFit="1"/>
    </xf>
    <xf numFmtId="0" fontId="5" fillId="7" borderId="125" xfId="0" applyFont="1" applyFill="1" applyBorder="1"/>
    <xf numFmtId="0" fontId="5" fillId="7" borderId="36" xfId="0" applyFont="1" applyFill="1" applyBorder="1"/>
    <xf numFmtId="0" fontId="5" fillId="7" borderId="126" xfId="0" applyFont="1" applyFill="1" applyBorder="1" applyAlignment="1">
      <alignment horizontal="center" shrinkToFit="1"/>
    </xf>
    <xf numFmtId="0" fontId="5" fillId="7" borderId="17" xfId="0" applyFont="1" applyFill="1" applyBorder="1" applyAlignment="1">
      <alignment shrinkToFit="1"/>
    </xf>
    <xf numFmtId="43" fontId="6" fillId="7" borderId="126" xfId="1" applyFont="1" applyFill="1" applyBorder="1" applyAlignment="1">
      <alignment horizontal="center"/>
    </xf>
    <xf numFmtId="43" fontId="6" fillId="7" borderId="17" xfId="1" applyFont="1" applyFill="1" applyBorder="1" applyAlignment="1">
      <alignment horizontal="center"/>
    </xf>
    <xf numFmtId="0" fontId="5" fillId="7" borderId="127" xfId="0" applyFont="1" applyFill="1" applyBorder="1" applyAlignment="1">
      <alignment horizontal="center" shrinkToFit="1"/>
    </xf>
    <xf numFmtId="0" fontId="5" fillId="7" borderId="18" xfId="0" applyFont="1" applyFill="1" applyBorder="1" applyAlignment="1">
      <alignment shrinkToFit="1"/>
    </xf>
    <xf numFmtId="43" fontId="6" fillId="5" borderId="126" xfId="1" applyFont="1" applyFill="1" applyBorder="1" applyAlignment="1">
      <alignment horizontal="center"/>
    </xf>
    <xf numFmtId="43" fontId="6" fillId="5" borderId="17" xfId="1" applyFont="1" applyFill="1" applyBorder="1" applyAlignment="1">
      <alignment horizontal="center"/>
    </xf>
    <xf numFmtId="0" fontId="5" fillId="5" borderId="127" xfId="0" applyFont="1" applyFill="1" applyBorder="1" applyAlignment="1">
      <alignment horizontal="center" shrinkToFit="1"/>
    </xf>
    <xf numFmtId="0" fontId="5" fillId="5" borderId="18" xfId="0" applyFont="1" applyFill="1" applyBorder="1" applyAlignment="1">
      <alignment horizontal="center" shrinkToFit="1"/>
    </xf>
    <xf numFmtId="0" fontId="5" fillId="4" borderId="83" xfId="0" applyFont="1" applyFill="1" applyBorder="1" applyAlignment="1">
      <alignment horizontal="center" vertical="center" shrinkToFit="1"/>
    </xf>
    <xf numFmtId="43" fontId="6" fillId="4" borderId="126" xfId="1" applyFont="1" applyFill="1" applyBorder="1" applyAlignment="1">
      <alignment horizontal="center"/>
    </xf>
    <xf numFmtId="0" fontId="5" fillId="4" borderId="127" xfId="0" applyFont="1" applyFill="1" applyBorder="1" applyAlignment="1">
      <alignment horizontal="center" shrinkToFit="1"/>
    </xf>
    <xf numFmtId="0" fontId="5" fillId="4" borderId="16" xfId="0" applyFont="1" applyFill="1" applyBorder="1" applyAlignment="1">
      <alignment shrinkToFit="1"/>
    </xf>
    <xf numFmtId="0" fontId="5" fillId="6" borderId="139" xfId="0" applyFont="1" applyFill="1" applyBorder="1" applyAlignment="1">
      <alignment horizontal="center" vertical="center" shrinkToFit="1"/>
    </xf>
    <xf numFmtId="0" fontId="5" fillId="6" borderId="140" xfId="0" applyFont="1" applyFill="1" applyBorder="1" applyAlignment="1">
      <alignment horizontal="center" shrinkToFit="1"/>
    </xf>
    <xf numFmtId="0" fontId="5" fillId="3" borderId="87" xfId="0" applyFont="1" applyFill="1" applyBorder="1" applyAlignment="1">
      <alignment horizontal="center" vertical="top"/>
    </xf>
    <xf numFmtId="0" fontId="5" fillId="3" borderId="88" xfId="0" applyFont="1" applyFill="1" applyBorder="1" applyAlignment="1">
      <alignment horizontal="center" vertical="top"/>
    </xf>
    <xf numFmtId="0" fontId="5" fillId="3" borderId="89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9" borderId="46" xfId="0" applyFont="1" applyFill="1" applyBorder="1" applyAlignment="1">
      <alignment horizontal="center"/>
    </xf>
    <xf numFmtId="0" fontId="12" fillId="9" borderId="47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 shrinkToFit="1"/>
    </xf>
    <xf numFmtId="0" fontId="2" fillId="2" borderId="45" xfId="0" applyFont="1" applyFill="1" applyBorder="1" applyAlignment="1">
      <alignment horizontal="center" vertical="center" shrinkToFit="1"/>
    </xf>
    <xf numFmtId="4" fontId="2" fillId="2" borderId="40" xfId="0" applyNumberFormat="1" applyFont="1" applyFill="1" applyBorder="1" applyAlignment="1">
      <alignment horizontal="center" vertical="center" shrinkToFit="1"/>
    </xf>
    <xf numFmtId="4" fontId="2" fillId="2" borderId="2" xfId="0" applyNumberFormat="1" applyFont="1" applyFill="1" applyBorder="1" applyAlignment="1">
      <alignment horizontal="center" vertical="center" shrinkToFit="1"/>
    </xf>
  </cellXfs>
  <cellStyles count="3">
    <cellStyle name="จุลภาค" xfId="1" builtinId="3"/>
    <cellStyle name="จุลภาค 2" xfId="2" xr:uid="{E91EABAF-FA67-49CC-A4F2-124C9A621AB1}"/>
    <cellStyle name="ปกติ" xfId="0" builtinId="0"/>
  </cellStyles>
  <dxfs count="0"/>
  <tableStyles count="0" defaultTableStyle="TableStyleMedium2" defaultPivotStyle="PivotStyleLight16"/>
  <colors>
    <mruColors>
      <color rgb="FF6600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765464</xdr:colOff>
      <xdr:row>0</xdr:row>
      <xdr:rowOff>0</xdr:rowOff>
    </xdr:from>
    <xdr:to>
      <xdr:col>1</xdr:col>
      <xdr:colOff>2436092</xdr:colOff>
      <xdr:row>5</xdr:row>
      <xdr:rowOff>1485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FC94C405-D963-4746-84A7-787A19FD5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65828" y="0"/>
          <a:ext cx="1670628" cy="1929576"/>
        </a:xfrm>
        <a:prstGeom prst="rect">
          <a:avLst/>
        </a:prstGeom>
      </xdr:spPr>
    </xdr:pic>
    <xdr:clientData/>
  </xdr:twoCellAnchor>
  <xdr:oneCellAnchor>
    <xdr:from>
      <xdr:col>0</xdr:col>
      <xdr:colOff>330197</xdr:colOff>
      <xdr:row>52</xdr:row>
      <xdr:rowOff>164493</xdr:rowOff>
    </xdr:from>
    <xdr:ext cx="4234545" cy="153488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A645D55F-6A9E-4C6C-AB7C-64193E98A352}"/>
            </a:ext>
          </a:extLst>
        </xdr:cNvPr>
        <xdr:cNvSpPr txBox="1"/>
      </xdr:nvSpPr>
      <xdr:spPr>
        <a:xfrm>
          <a:off x="330197" y="16877693"/>
          <a:ext cx="4234545" cy="1534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      พ.ต.ต.                            ผู้รายงาน</a:t>
          </a:r>
        </a:p>
        <a:p>
          <a:pPr algn="ctr"/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 ( ยุทธนา  ธิมา )</a:t>
          </a:r>
        </a:p>
        <a:p>
          <a:pPr algn="ctr"/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 สวป.สภ.วังหงส์</a:t>
          </a:r>
          <a:r>
            <a:rPr lang="th-TH" sz="2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endParaRPr lang="en-US" sz="2400" baseline="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/>
          <a:r>
            <a:rPr lang="th-TH" sz="2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</a:t>
          </a:r>
          <a:r>
            <a:rPr lang="en-US" sz="2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5 </a:t>
          </a:r>
          <a:r>
            <a:rPr lang="th-TH" sz="2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เม.ย.2567</a:t>
          </a:r>
          <a:endParaRPr lang="en-US" sz="24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3</xdr:col>
      <xdr:colOff>49589</xdr:colOff>
      <xdr:row>51</xdr:row>
      <xdr:rowOff>143933</xdr:rowOff>
    </xdr:from>
    <xdr:ext cx="5394476" cy="2176386"/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222DAE46-F05B-46E1-95B3-824A4F15F07F}"/>
            </a:ext>
          </a:extLst>
        </xdr:cNvPr>
        <xdr:cNvSpPr txBox="1"/>
      </xdr:nvSpPr>
      <xdr:spPr>
        <a:xfrm>
          <a:off x="6103256" y="16586200"/>
          <a:ext cx="5394476" cy="21763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2800" b="1">
              <a:latin typeface="TH SarabunIT๙" panose="020B0500040200020003" pitchFamily="34" charset="-34"/>
              <a:cs typeface="TH SarabunIT๙" panose="020B0500040200020003" pitchFamily="34" charset="-34"/>
            </a:rPr>
            <a:t>    </a:t>
          </a:r>
          <a:r>
            <a:rPr lang="en-US" sz="2800" b="1">
              <a:latin typeface="TH SarabunIT๙" panose="020B0500040200020003" pitchFamily="34" charset="-34"/>
              <a:cs typeface="TH SarabunIT๙" panose="020B0500040200020003" pitchFamily="34" charset="-34"/>
            </a:rPr>
            <a:t>   </a:t>
          </a:r>
          <a:r>
            <a:rPr lang="th-TH" sz="2800" b="1">
              <a:latin typeface="TH SarabunIT๙" panose="020B0500040200020003" pitchFamily="34" charset="-34"/>
              <a:cs typeface="TH SarabunIT๙" panose="020B0500040200020003" pitchFamily="34" charset="-34"/>
            </a:rPr>
            <a:t> - ทราบ</a:t>
          </a:r>
        </a:p>
        <a:p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</a:t>
          </a:r>
          <a:r>
            <a:rPr lang="en-US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 </a:t>
          </a:r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พ.ต.ท.                         ผู้ตรวจรายงาน</a:t>
          </a:r>
        </a:p>
        <a:p>
          <a:pPr algn="ctr"/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 ( เมธี</a:t>
          </a:r>
          <a:r>
            <a:rPr lang="th-TH" sz="2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ยั่งยืน </a:t>
          </a:r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)</a:t>
          </a:r>
        </a:p>
        <a:p>
          <a:pPr algn="ctr"/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  สวญ.สภ.วังหงส์</a:t>
          </a:r>
          <a:endParaRPr lang="th-TH" sz="2400" baseline="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/>
          <a:r>
            <a:rPr lang="th-TH" sz="2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5 เม.ย.2567</a:t>
          </a:r>
          <a:endParaRPr lang="en-US" sz="24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twoCellAnchor editAs="oneCell">
    <xdr:from>
      <xdr:col>1</xdr:col>
      <xdr:colOff>1392379</xdr:colOff>
      <xdr:row>51</xdr:row>
      <xdr:rowOff>229148</xdr:rowOff>
    </xdr:from>
    <xdr:to>
      <xdr:col>1</xdr:col>
      <xdr:colOff>2681592</xdr:colOff>
      <xdr:row>55</xdr:row>
      <xdr:rowOff>213908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718B45A7-587E-4D89-9855-FDEB4D018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>
                      <a14:foregroundMark x1="26591" y1="56500" x2="63214" y2="32500"/>
                      <a14:foregroundMark x1="63214" y1="32500" x2="44943" y2="471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743" y="15376784"/>
          <a:ext cx="1289213" cy="1046942"/>
        </a:xfrm>
        <a:prstGeom prst="rect">
          <a:avLst/>
        </a:prstGeom>
      </xdr:spPr>
    </xdr:pic>
    <xdr:clientData/>
  </xdr:twoCellAnchor>
  <xdr:twoCellAnchor editAs="oneCell">
    <xdr:from>
      <xdr:col>5</xdr:col>
      <xdr:colOff>318983</xdr:colOff>
      <xdr:row>52</xdr:row>
      <xdr:rowOff>6927</xdr:rowOff>
    </xdr:from>
    <xdr:to>
      <xdr:col>8</xdr:col>
      <xdr:colOff>76957</xdr:colOff>
      <xdr:row>54</xdr:row>
      <xdr:rowOff>193527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985D018B-E1B6-4D7A-9F4D-3BB42A8C1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649" b="93860" l="6557" r="89754">
                      <a14:foregroundMark x1="24590" y1="72807" x2="93852" y2="5263"/>
                      <a14:foregroundMark x1="93852" y1="5263" x2="27459" y2="37719"/>
                      <a14:foregroundMark x1="27459" y1="37719" x2="6557" y2="93860"/>
                      <a14:foregroundMark x1="6557" y1="93860" x2="88525" y2="508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0438" y="15420109"/>
          <a:ext cx="1524428" cy="717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L52"/>
  <sheetViews>
    <sheetView tabSelected="1" view="pageBreakPreview" topLeftCell="A35" zoomScale="66" zoomScaleNormal="66" zoomScaleSheetLayoutView="66" zoomScalePageLayoutView="40" workbookViewId="0">
      <selection activeCell="I26" sqref="I26"/>
    </sheetView>
  </sheetViews>
  <sheetFormatPr defaultColWidth="9" defaultRowHeight="21" x14ac:dyDescent="0.4"/>
  <cols>
    <col min="1" max="1" width="7.8984375" style="1" customWidth="1"/>
    <col min="2" max="2" width="59.796875" style="1" customWidth="1"/>
    <col min="3" max="3" width="20.69921875" style="1" customWidth="1"/>
    <col min="4" max="4" width="18.69921875" style="73" customWidth="1"/>
    <col min="5" max="8" width="7.796875" style="1" customWidth="1"/>
    <col min="9" max="11" width="13.796875" style="38" customWidth="1"/>
    <col min="12" max="12" width="14.796875" style="2" customWidth="1"/>
    <col min="13" max="16384" width="9" style="1"/>
  </cols>
  <sheetData>
    <row r="1" spans="1:12" ht="10.199999999999999" customHeight="1" x14ac:dyDescent="0.8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</row>
    <row r="2" spans="1:12" ht="42.6" customHeight="1" x14ac:dyDescent="0.8">
      <c r="A2" s="221" t="s">
        <v>53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ht="45.6" x14ac:dyDescent="0.8">
      <c r="A3" s="221" t="s">
        <v>42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3"/>
    </row>
    <row r="4" spans="1:12" ht="45.6" x14ac:dyDescent="0.8">
      <c r="A4" s="221" t="s">
        <v>52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</row>
    <row r="5" spans="1:12" ht="7.8" customHeight="1" thickBot="1" x14ac:dyDescent="0.85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9"/>
    </row>
    <row r="6" spans="1:12" x14ac:dyDescent="0.4">
      <c r="A6" s="26"/>
      <c r="B6" s="230" t="s">
        <v>26</v>
      </c>
      <c r="C6" s="230" t="s">
        <v>43</v>
      </c>
      <c r="D6" s="224" t="s">
        <v>0</v>
      </c>
      <c r="E6" s="225"/>
      <c r="F6" s="225"/>
      <c r="G6" s="225"/>
      <c r="H6" s="226"/>
      <c r="I6" s="234" t="s">
        <v>44</v>
      </c>
      <c r="J6" s="234" t="s">
        <v>47</v>
      </c>
      <c r="K6" s="234" t="s">
        <v>45</v>
      </c>
      <c r="L6" s="232" t="s">
        <v>46</v>
      </c>
    </row>
    <row r="7" spans="1:12" x14ac:dyDescent="0.4">
      <c r="A7" s="27" t="s">
        <v>1</v>
      </c>
      <c r="B7" s="231"/>
      <c r="C7" s="231"/>
      <c r="D7" s="70" t="s">
        <v>2</v>
      </c>
      <c r="E7" s="3" t="s">
        <v>3</v>
      </c>
      <c r="F7" s="3" t="s">
        <v>3</v>
      </c>
      <c r="G7" s="3" t="s">
        <v>4</v>
      </c>
      <c r="H7" s="3" t="s">
        <v>5</v>
      </c>
      <c r="I7" s="235"/>
      <c r="J7" s="235"/>
      <c r="K7" s="235"/>
      <c r="L7" s="233"/>
    </row>
    <row r="8" spans="1:12" ht="21.6" thickBot="1" x14ac:dyDescent="0.45">
      <c r="A8" s="92"/>
      <c r="B8" s="231"/>
      <c r="C8" s="231"/>
      <c r="D8" s="93"/>
      <c r="E8" s="94" t="s">
        <v>6</v>
      </c>
      <c r="F8" s="94" t="s">
        <v>7</v>
      </c>
      <c r="G8" s="94"/>
      <c r="H8" s="94"/>
      <c r="I8" s="235"/>
      <c r="J8" s="235"/>
      <c r="K8" s="235"/>
      <c r="L8" s="233"/>
    </row>
    <row r="9" spans="1:12" ht="23.4" customHeight="1" x14ac:dyDescent="0.4">
      <c r="A9" s="214">
        <v>1</v>
      </c>
      <c r="B9" s="95" t="s">
        <v>9</v>
      </c>
      <c r="C9" s="120"/>
      <c r="D9" s="141"/>
      <c r="E9" s="96"/>
      <c r="F9" s="96"/>
      <c r="G9" s="96"/>
      <c r="H9" s="96"/>
      <c r="I9" s="58"/>
      <c r="J9" s="45"/>
      <c r="K9" s="45"/>
      <c r="L9" s="97"/>
    </row>
    <row r="10" spans="1:12" ht="23.4" customHeight="1" thickBot="1" x14ac:dyDescent="0.45">
      <c r="A10" s="215"/>
      <c r="B10" s="74" t="s">
        <v>10</v>
      </c>
      <c r="C10" s="121"/>
      <c r="D10" s="142"/>
      <c r="E10" s="14"/>
      <c r="F10" s="14"/>
      <c r="G10" s="14"/>
      <c r="H10" s="14"/>
      <c r="I10" s="53"/>
      <c r="J10" s="40"/>
      <c r="K10" s="40"/>
      <c r="L10" s="34"/>
    </row>
    <row r="11" spans="1:12" ht="23.4" customHeight="1" x14ac:dyDescent="0.4">
      <c r="A11" s="215"/>
      <c r="B11" s="75" t="s">
        <v>33</v>
      </c>
      <c r="C11" s="122" t="s">
        <v>49</v>
      </c>
      <c r="D11" s="143">
        <v>26600</v>
      </c>
      <c r="E11" s="9" t="s">
        <v>8</v>
      </c>
      <c r="F11" s="9" t="s">
        <v>8</v>
      </c>
      <c r="G11" s="9" t="s">
        <v>8</v>
      </c>
      <c r="H11" s="9" t="s">
        <v>8</v>
      </c>
      <c r="I11" s="54">
        <v>40686.47</v>
      </c>
      <c r="J11" s="41">
        <f>SUM(D11-I11)</f>
        <v>-14086.470000000001</v>
      </c>
      <c r="K11" s="41">
        <f>SUM((I11*100)/D11)</f>
        <v>152.95665413533834</v>
      </c>
      <c r="L11" s="67" t="s">
        <v>48</v>
      </c>
    </row>
    <row r="12" spans="1:12" ht="24" customHeight="1" x14ac:dyDescent="0.4">
      <c r="A12" s="215"/>
      <c r="B12" s="76" t="s">
        <v>37</v>
      </c>
      <c r="C12" s="123"/>
      <c r="D12" s="144"/>
      <c r="E12" s="11"/>
      <c r="F12" s="11"/>
      <c r="G12" s="11"/>
      <c r="H12" s="11"/>
      <c r="I12" s="54"/>
      <c r="J12" s="41"/>
      <c r="K12" s="41"/>
      <c r="L12" s="12"/>
    </row>
    <row r="13" spans="1:12" ht="24" customHeight="1" x14ac:dyDescent="0.4">
      <c r="A13" s="215"/>
      <c r="B13" s="76" t="s">
        <v>38</v>
      </c>
      <c r="C13" s="123"/>
      <c r="D13" s="144"/>
      <c r="E13" s="11"/>
      <c r="F13" s="11"/>
      <c r="G13" s="11"/>
      <c r="H13" s="11"/>
      <c r="I13" s="54"/>
      <c r="J13" s="41"/>
      <c r="K13" s="41"/>
      <c r="L13" s="12"/>
    </row>
    <row r="14" spans="1:12" ht="24" customHeight="1" x14ac:dyDescent="0.4">
      <c r="A14" s="215"/>
      <c r="B14" s="76" t="s">
        <v>39</v>
      </c>
      <c r="C14" s="123"/>
      <c r="D14" s="144"/>
      <c r="E14" s="11"/>
      <c r="F14" s="11"/>
      <c r="G14" s="11"/>
      <c r="H14" s="11"/>
      <c r="I14" s="54"/>
      <c r="J14" s="41"/>
      <c r="K14" s="41"/>
      <c r="L14" s="12"/>
    </row>
    <row r="15" spans="1:12" ht="24" customHeight="1" x14ac:dyDescent="0.4">
      <c r="A15" s="215"/>
      <c r="B15" s="76" t="s">
        <v>40</v>
      </c>
      <c r="C15" s="123"/>
      <c r="D15" s="144"/>
      <c r="E15" s="11"/>
      <c r="F15" s="11"/>
      <c r="G15" s="11"/>
      <c r="H15" s="11"/>
      <c r="I15" s="54"/>
      <c r="J15" s="41"/>
      <c r="K15" s="41"/>
      <c r="L15" s="12"/>
    </row>
    <row r="16" spans="1:12" ht="24" customHeight="1" thickBot="1" x14ac:dyDescent="0.45">
      <c r="A16" s="215"/>
      <c r="B16" s="77" t="s">
        <v>41</v>
      </c>
      <c r="C16" s="124"/>
      <c r="D16" s="145"/>
      <c r="E16" s="4"/>
      <c r="F16" s="4"/>
      <c r="G16" s="4"/>
      <c r="H16" s="4"/>
      <c r="I16" s="55"/>
      <c r="J16" s="42"/>
      <c r="K16" s="42"/>
      <c r="L16" s="13"/>
    </row>
    <row r="17" spans="1:12" ht="26.4" customHeight="1" x14ac:dyDescent="0.4">
      <c r="A17" s="215"/>
      <c r="B17" s="36" t="s">
        <v>34</v>
      </c>
      <c r="C17" s="125"/>
      <c r="D17" s="146"/>
      <c r="E17" s="20"/>
      <c r="F17" s="20"/>
      <c r="G17" s="20"/>
      <c r="H17" s="20"/>
      <c r="I17" s="56"/>
      <c r="J17" s="43"/>
      <c r="K17" s="43"/>
      <c r="L17" s="22"/>
    </row>
    <row r="18" spans="1:12" ht="26.4" customHeight="1" x14ac:dyDescent="0.4">
      <c r="A18" s="215"/>
      <c r="B18" s="37" t="s">
        <v>11</v>
      </c>
      <c r="C18" s="125" t="s">
        <v>49</v>
      </c>
      <c r="D18" s="147">
        <v>4300</v>
      </c>
      <c r="E18" s="21" t="s">
        <v>8</v>
      </c>
      <c r="F18" s="21" t="s">
        <v>8</v>
      </c>
      <c r="G18" s="21" t="s">
        <v>8</v>
      </c>
      <c r="H18" s="21" t="s">
        <v>8</v>
      </c>
      <c r="I18" s="57">
        <v>2100</v>
      </c>
      <c r="J18" s="44">
        <f t="shared" ref="J18:J23" si="0">SUM(D18-I18)</f>
        <v>2200</v>
      </c>
      <c r="K18" s="44">
        <f t="shared" ref="K18:K23" si="1">SUM((I18*100)/D18)</f>
        <v>48.837209302325583</v>
      </c>
      <c r="L18" s="67" t="s">
        <v>48</v>
      </c>
    </row>
    <row r="19" spans="1:12" ht="25.8" customHeight="1" x14ac:dyDescent="0.4">
      <c r="A19" s="215"/>
      <c r="B19" s="37" t="s">
        <v>12</v>
      </c>
      <c r="C19" s="125" t="s">
        <v>49</v>
      </c>
      <c r="D19" s="147">
        <v>900</v>
      </c>
      <c r="E19" s="21" t="s">
        <v>8</v>
      </c>
      <c r="F19" s="21" t="s">
        <v>8</v>
      </c>
      <c r="G19" s="21" t="s">
        <v>8</v>
      </c>
      <c r="H19" s="21" t="s">
        <v>8</v>
      </c>
      <c r="I19" s="57">
        <v>200</v>
      </c>
      <c r="J19" s="44">
        <f t="shared" si="0"/>
        <v>700</v>
      </c>
      <c r="K19" s="44">
        <f t="shared" si="1"/>
        <v>22.222222222222221</v>
      </c>
      <c r="L19" s="67" t="s">
        <v>48</v>
      </c>
    </row>
    <row r="20" spans="1:12" ht="25.8" customHeight="1" x14ac:dyDescent="0.4">
      <c r="A20" s="215"/>
      <c r="B20" s="78" t="s">
        <v>13</v>
      </c>
      <c r="C20" s="125" t="s">
        <v>49</v>
      </c>
      <c r="D20" s="147">
        <v>5400</v>
      </c>
      <c r="E20" s="21" t="s">
        <v>8</v>
      </c>
      <c r="F20" s="21" t="s">
        <v>8</v>
      </c>
      <c r="G20" s="21" t="s">
        <v>8</v>
      </c>
      <c r="H20" s="21" t="s">
        <v>8</v>
      </c>
      <c r="I20" s="57">
        <v>500</v>
      </c>
      <c r="J20" s="44">
        <f t="shared" si="0"/>
        <v>4900</v>
      </c>
      <c r="K20" s="44">
        <f t="shared" si="1"/>
        <v>9.2592592592592595</v>
      </c>
      <c r="L20" s="67" t="s">
        <v>48</v>
      </c>
    </row>
    <row r="21" spans="1:12" ht="26.4" customHeight="1" x14ac:dyDescent="0.4">
      <c r="A21" s="215"/>
      <c r="B21" s="111" t="s">
        <v>14</v>
      </c>
      <c r="C21" s="125" t="s">
        <v>49</v>
      </c>
      <c r="D21" s="148">
        <v>200</v>
      </c>
      <c r="E21" s="112" t="s">
        <v>8</v>
      </c>
      <c r="F21" s="112" t="s">
        <v>8</v>
      </c>
      <c r="G21" s="112" t="s">
        <v>8</v>
      </c>
      <c r="H21" s="112" t="s">
        <v>8</v>
      </c>
      <c r="I21" s="113">
        <v>200</v>
      </c>
      <c r="J21" s="114">
        <f t="shared" si="0"/>
        <v>0</v>
      </c>
      <c r="K21" s="114">
        <f t="shared" si="1"/>
        <v>100</v>
      </c>
      <c r="L21" s="115" t="s">
        <v>48</v>
      </c>
    </row>
    <row r="22" spans="1:12" ht="26.4" customHeight="1" thickBot="1" x14ac:dyDescent="0.45">
      <c r="A22" s="215"/>
      <c r="B22" s="116" t="s">
        <v>21</v>
      </c>
      <c r="C22" s="126" t="s">
        <v>49</v>
      </c>
      <c r="D22" s="149">
        <v>0</v>
      </c>
      <c r="E22" s="117" t="s">
        <v>8</v>
      </c>
      <c r="F22" s="117" t="s">
        <v>8</v>
      </c>
      <c r="G22" s="117" t="s">
        <v>8</v>
      </c>
      <c r="H22" s="117" t="s">
        <v>8</v>
      </c>
      <c r="I22" s="118">
        <v>0</v>
      </c>
      <c r="J22" s="119">
        <f t="shared" si="0"/>
        <v>0</v>
      </c>
      <c r="K22" s="119" t="e">
        <f t="shared" si="1"/>
        <v>#DIV/0!</v>
      </c>
      <c r="L22" s="184" t="s">
        <v>48</v>
      </c>
    </row>
    <row r="23" spans="1:12" x14ac:dyDescent="0.4">
      <c r="A23" s="215"/>
      <c r="B23" s="33" t="s">
        <v>35</v>
      </c>
      <c r="C23" s="127" t="s">
        <v>49</v>
      </c>
      <c r="D23" s="150">
        <v>192000</v>
      </c>
      <c r="E23" s="96" t="s">
        <v>8</v>
      </c>
      <c r="F23" s="96" t="s">
        <v>8</v>
      </c>
      <c r="G23" s="96" t="s">
        <v>8</v>
      </c>
      <c r="H23" s="96" t="s">
        <v>8</v>
      </c>
      <c r="I23" s="58">
        <v>145200</v>
      </c>
      <c r="J23" s="45">
        <f t="shared" si="0"/>
        <v>46800</v>
      </c>
      <c r="K23" s="45">
        <f t="shared" si="1"/>
        <v>75.625</v>
      </c>
      <c r="L23" s="212" t="s">
        <v>48</v>
      </c>
    </row>
    <row r="24" spans="1:12" x14ac:dyDescent="0.4">
      <c r="A24" s="215"/>
      <c r="B24" s="79" t="s">
        <v>15</v>
      </c>
      <c r="C24" s="129"/>
      <c r="D24" s="152"/>
      <c r="E24" s="24"/>
      <c r="F24" s="24"/>
      <c r="G24" s="24"/>
      <c r="H24" s="24"/>
      <c r="I24" s="60"/>
      <c r="J24" s="47"/>
      <c r="K24" s="47"/>
      <c r="L24" s="25"/>
    </row>
    <row r="25" spans="1:12" x14ac:dyDescent="0.4">
      <c r="A25" s="215"/>
      <c r="B25" s="37" t="s">
        <v>16</v>
      </c>
      <c r="C25" s="129" t="s">
        <v>49</v>
      </c>
      <c r="D25" s="147">
        <v>23400</v>
      </c>
      <c r="E25" s="21" t="s">
        <v>8</v>
      </c>
      <c r="F25" s="21" t="s">
        <v>8</v>
      </c>
      <c r="G25" s="21" t="s">
        <v>8</v>
      </c>
      <c r="H25" s="21" t="s">
        <v>8</v>
      </c>
      <c r="I25" s="57">
        <v>17500</v>
      </c>
      <c r="J25" s="44">
        <f>SUM(D25-I25)</f>
        <v>5900</v>
      </c>
      <c r="K25" s="44">
        <f>SUM((I25*100)/D25)</f>
        <v>74.786324786324784</v>
      </c>
      <c r="L25" s="67" t="s">
        <v>48</v>
      </c>
    </row>
    <row r="26" spans="1:12" x14ac:dyDescent="0.4">
      <c r="A26" s="215"/>
      <c r="B26" s="37" t="s">
        <v>24</v>
      </c>
      <c r="C26" s="129" t="s">
        <v>49</v>
      </c>
      <c r="D26" s="147">
        <v>9200</v>
      </c>
      <c r="E26" s="21" t="s">
        <v>8</v>
      </c>
      <c r="F26" s="21" t="s">
        <v>8</v>
      </c>
      <c r="G26" s="21" t="s">
        <v>8</v>
      </c>
      <c r="H26" s="21" t="s">
        <v>8</v>
      </c>
      <c r="I26" s="57">
        <v>3300</v>
      </c>
      <c r="J26" s="44">
        <f>SUM(D26-I26)</f>
        <v>5900</v>
      </c>
      <c r="K26" s="44">
        <f>SUM((I26*100)/D26)</f>
        <v>35.869565217391305</v>
      </c>
      <c r="L26" s="67" t="s">
        <v>48</v>
      </c>
    </row>
    <row r="27" spans="1:12" ht="21.6" thickBot="1" x14ac:dyDescent="0.45">
      <c r="A27" s="215"/>
      <c r="B27" s="80" t="s">
        <v>25</v>
      </c>
      <c r="C27" s="213" t="s">
        <v>49</v>
      </c>
      <c r="D27" s="153">
        <v>4900</v>
      </c>
      <c r="E27" s="23" t="s">
        <v>8</v>
      </c>
      <c r="F27" s="23" t="s">
        <v>8</v>
      </c>
      <c r="G27" s="23" t="s">
        <v>8</v>
      </c>
      <c r="H27" s="23" t="s">
        <v>8</v>
      </c>
      <c r="I27" s="61">
        <v>2000</v>
      </c>
      <c r="J27" s="48">
        <f>SUM(D27-I27)</f>
        <v>2900</v>
      </c>
      <c r="K27" s="48">
        <f>SUM((I27*100)/D27)</f>
        <v>40.816326530612244</v>
      </c>
      <c r="L27" s="184" t="s">
        <v>48</v>
      </c>
    </row>
    <row r="28" spans="1:12" x14ac:dyDescent="0.4">
      <c r="A28" s="215"/>
      <c r="B28" s="36" t="s">
        <v>17</v>
      </c>
      <c r="C28" s="130"/>
      <c r="D28" s="146"/>
      <c r="E28" s="20"/>
      <c r="F28" s="20"/>
      <c r="G28" s="20"/>
      <c r="H28" s="20"/>
      <c r="I28" s="56"/>
      <c r="J28" s="43"/>
      <c r="K28" s="43"/>
      <c r="L28" s="22"/>
    </row>
    <row r="29" spans="1:12" x14ac:dyDescent="0.4">
      <c r="A29" s="215"/>
      <c r="B29" s="37" t="s">
        <v>18</v>
      </c>
      <c r="C29" s="125" t="s">
        <v>49</v>
      </c>
      <c r="D29" s="147">
        <v>3600</v>
      </c>
      <c r="E29" s="21" t="s">
        <v>8</v>
      </c>
      <c r="F29" s="21" t="s">
        <v>8</v>
      </c>
      <c r="G29" s="21" t="s">
        <v>8</v>
      </c>
      <c r="H29" s="21" t="s">
        <v>8</v>
      </c>
      <c r="I29" s="57">
        <v>3600</v>
      </c>
      <c r="J29" s="44">
        <f>SUM(D29-I29)</f>
        <v>0</v>
      </c>
      <c r="K29" s="44">
        <f>SUM((I29*100)/D29)</f>
        <v>100</v>
      </c>
      <c r="L29" s="67" t="s">
        <v>48</v>
      </c>
    </row>
    <row r="30" spans="1:12" ht="21.6" thickBot="1" x14ac:dyDescent="0.45">
      <c r="A30" s="216"/>
      <c r="B30" s="80" t="s">
        <v>22</v>
      </c>
      <c r="C30" s="183" t="s">
        <v>49</v>
      </c>
      <c r="D30" s="153">
        <v>309300</v>
      </c>
      <c r="E30" s="23" t="s">
        <v>8</v>
      </c>
      <c r="F30" s="23" t="s">
        <v>8</v>
      </c>
      <c r="G30" s="23" t="s">
        <v>8</v>
      </c>
      <c r="H30" s="23" t="s">
        <v>8</v>
      </c>
      <c r="I30" s="61">
        <v>265300</v>
      </c>
      <c r="J30" s="48">
        <f>SUM(D30-I30)</f>
        <v>44000</v>
      </c>
      <c r="K30" s="48">
        <f>SUM((I30*100)/D30)</f>
        <v>85.77432913029422</v>
      </c>
      <c r="L30" s="184" t="s">
        <v>48</v>
      </c>
    </row>
    <row r="31" spans="1:12" x14ac:dyDescent="0.4">
      <c r="A31" s="215"/>
      <c r="B31" s="176" t="s">
        <v>23</v>
      </c>
      <c r="C31" s="177" t="s">
        <v>49</v>
      </c>
      <c r="D31" s="178">
        <v>2600</v>
      </c>
      <c r="E31" s="179" t="s">
        <v>8</v>
      </c>
      <c r="F31" s="179" t="s">
        <v>8</v>
      </c>
      <c r="G31" s="179" t="s">
        <v>8</v>
      </c>
      <c r="H31" s="179" t="s">
        <v>8</v>
      </c>
      <c r="I31" s="180">
        <v>0</v>
      </c>
      <c r="J31" s="181">
        <f>SUM(D31-I31)</f>
        <v>2600</v>
      </c>
      <c r="K31" s="181">
        <f>SUM((I31*100)/D31)</f>
        <v>0</v>
      </c>
      <c r="L31" s="182" t="s">
        <v>48</v>
      </c>
    </row>
    <row r="32" spans="1:12" x14ac:dyDescent="0.4">
      <c r="A32" s="215"/>
      <c r="B32" s="98"/>
      <c r="C32" s="128"/>
      <c r="D32" s="151"/>
      <c r="E32" s="99"/>
      <c r="F32" s="99"/>
      <c r="G32" s="99"/>
      <c r="H32" s="99"/>
      <c r="I32" s="59"/>
      <c r="J32" s="46"/>
      <c r="K32" s="46"/>
      <c r="L32" s="35"/>
    </row>
    <row r="33" spans="1:12" x14ac:dyDescent="0.4">
      <c r="A33" s="215"/>
      <c r="B33" s="98" t="s">
        <v>19</v>
      </c>
      <c r="C33" s="131" t="s">
        <v>49</v>
      </c>
      <c r="D33" s="151">
        <v>3300</v>
      </c>
      <c r="E33" s="99" t="s">
        <v>8</v>
      </c>
      <c r="F33" s="99" t="s">
        <v>8</v>
      </c>
      <c r="G33" s="99" t="s">
        <v>8</v>
      </c>
      <c r="H33" s="99" t="s">
        <v>8</v>
      </c>
      <c r="I33" s="59">
        <v>0</v>
      </c>
      <c r="J33" s="46">
        <f>SUM(D33-I33)</f>
        <v>3300</v>
      </c>
      <c r="K33" s="46">
        <f>SUM((I33*100)/D33)</f>
        <v>0</v>
      </c>
      <c r="L33" s="67" t="s">
        <v>48</v>
      </c>
    </row>
    <row r="34" spans="1:12" ht="21.6" thickBot="1" x14ac:dyDescent="0.45">
      <c r="A34" s="216"/>
      <c r="B34" s="100"/>
      <c r="C34" s="132"/>
      <c r="D34" s="102"/>
      <c r="E34" s="103"/>
      <c r="F34" s="103"/>
      <c r="G34" s="103"/>
      <c r="H34" s="103"/>
      <c r="I34" s="104"/>
      <c r="J34" s="105"/>
      <c r="K34" s="105"/>
      <c r="L34" s="101"/>
    </row>
    <row r="35" spans="1:12" x14ac:dyDescent="0.4">
      <c r="A35" s="90">
        <v>2</v>
      </c>
      <c r="B35" s="81" t="s">
        <v>20</v>
      </c>
      <c r="C35" s="133"/>
      <c r="D35" s="83"/>
      <c r="E35" s="84"/>
      <c r="F35" s="84"/>
      <c r="G35" s="84"/>
      <c r="H35" s="84"/>
      <c r="I35" s="85"/>
      <c r="J35" s="86"/>
      <c r="K35" s="86"/>
      <c r="L35" s="82"/>
    </row>
    <row r="36" spans="1:12" x14ac:dyDescent="0.4">
      <c r="A36" s="28"/>
      <c r="B36" s="87" t="s">
        <v>31</v>
      </c>
      <c r="C36" s="134" t="s">
        <v>49</v>
      </c>
      <c r="D36" s="71">
        <v>22100</v>
      </c>
      <c r="E36" s="10" t="s">
        <v>8</v>
      </c>
      <c r="F36" s="10" t="s">
        <v>8</v>
      </c>
      <c r="G36" s="10" t="s">
        <v>8</v>
      </c>
      <c r="H36" s="10" t="s">
        <v>8</v>
      </c>
      <c r="I36" s="62">
        <v>0</v>
      </c>
      <c r="J36" s="39">
        <f>SUM(D36-I36)</f>
        <v>22100</v>
      </c>
      <c r="K36" s="39">
        <f>SUM((I36*100)/D36)</f>
        <v>0</v>
      </c>
      <c r="L36" s="208" t="s">
        <v>48</v>
      </c>
    </row>
    <row r="37" spans="1:12" ht="21.6" thickBot="1" x14ac:dyDescent="0.45">
      <c r="A37" s="29"/>
      <c r="B37" s="30"/>
      <c r="C37" s="135"/>
      <c r="D37" s="72"/>
      <c r="E37" s="31"/>
      <c r="F37" s="31"/>
      <c r="G37" s="31"/>
      <c r="H37" s="31"/>
      <c r="I37" s="63"/>
      <c r="J37" s="49"/>
      <c r="K37" s="49"/>
      <c r="L37" s="32"/>
    </row>
    <row r="38" spans="1:12" x14ac:dyDescent="0.4">
      <c r="A38" s="158">
        <v>3</v>
      </c>
      <c r="B38" s="160" t="s">
        <v>28</v>
      </c>
      <c r="C38" s="136" t="s">
        <v>49</v>
      </c>
      <c r="D38" s="154">
        <v>7200</v>
      </c>
      <c r="E38" s="106" t="s">
        <v>8</v>
      </c>
      <c r="F38" s="106" t="s">
        <v>8</v>
      </c>
      <c r="G38" s="106" t="s">
        <v>8</v>
      </c>
      <c r="H38" s="106" t="s">
        <v>8</v>
      </c>
      <c r="I38" s="107">
        <v>7200</v>
      </c>
      <c r="J38" s="107">
        <f>SUM(D38-I38)</f>
        <v>0</v>
      </c>
      <c r="K38" s="107">
        <f>SUM((I38*100)/D38)</f>
        <v>100</v>
      </c>
      <c r="L38" s="108" t="s">
        <v>48</v>
      </c>
    </row>
    <row r="39" spans="1:12" ht="21.6" thickBot="1" x14ac:dyDescent="0.45">
      <c r="A39" s="159"/>
      <c r="B39" s="161"/>
      <c r="C39" s="137"/>
      <c r="D39" s="155"/>
      <c r="E39" s="109"/>
      <c r="F39" s="109"/>
      <c r="G39" s="109"/>
      <c r="H39" s="109"/>
      <c r="I39" s="110"/>
      <c r="J39" s="110"/>
      <c r="K39" s="110"/>
      <c r="L39" s="207"/>
    </row>
    <row r="40" spans="1:12" x14ac:dyDescent="0.4">
      <c r="A40" s="15">
        <v>4</v>
      </c>
      <c r="B40" s="88" t="s">
        <v>29</v>
      </c>
      <c r="C40" s="138" t="s">
        <v>49</v>
      </c>
      <c r="D40" s="156">
        <v>7000</v>
      </c>
      <c r="E40" s="5" t="s">
        <v>8</v>
      </c>
      <c r="F40" s="5" t="s">
        <v>8</v>
      </c>
      <c r="G40" s="5" t="s">
        <v>8</v>
      </c>
      <c r="H40" s="5" t="s">
        <v>8</v>
      </c>
      <c r="I40" s="64">
        <v>7000</v>
      </c>
      <c r="J40" s="50">
        <f>SUM(D40-I40)</f>
        <v>0</v>
      </c>
      <c r="K40" s="50">
        <f>SUM((I40*100)/D40)</f>
        <v>100</v>
      </c>
      <c r="L40" s="68" t="s">
        <v>48</v>
      </c>
    </row>
    <row r="41" spans="1:12" ht="21.6" thickBot="1" x14ac:dyDescent="0.45">
      <c r="A41" s="16"/>
      <c r="B41" s="89"/>
      <c r="C41" s="139"/>
      <c r="D41" s="157"/>
      <c r="E41" s="6"/>
      <c r="F41" s="6"/>
      <c r="G41" s="6"/>
      <c r="H41" s="6"/>
      <c r="I41" s="65"/>
      <c r="J41" s="51"/>
      <c r="K41" s="51"/>
      <c r="L41" s="7"/>
    </row>
    <row r="42" spans="1:12" x14ac:dyDescent="0.4">
      <c r="A42" s="17">
        <v>5</v>
      </c>
      <c r="B42" s="19" t="s">
        <v>30</v>
      </c>
      <c r="C42" s="140" t="s">
        <v>49</v>
      </c>
      <c r="D42" s="156">
        <v>2140</v>
      </c>
      <c r="E42" s="8" t="s">
        <v>8</v>
      </c>
      <c r="F42" s="8" t="s">
        <v>8</v>
      </c>
      <c r="G42" s="8" t="s">
        <v>8</v>
      </c>
      <c r="H42" s="8" t="s">
        <v>8</v>
      </c>
      <c r="I42" s="64">
        <v>2140</v>
      </c>
      <c r="J42" s="50">
        <f>SUM(D42-I42)</f>
        <v>0</v>
      </c>
      <c r="K42" s="50">
        <f>SUM((I42*100)/D42)</f>
        <v>100</v>
      </c>
      <c r="L42" s="69" t="s">
        <v>48</v>
      </c>
    </row>
    <row r="43" spans="1:12" ht="21.6" thickBot="1" x14ac:dyDescent="0.45">
      <c r="A43" s="18"/>
      <c r="B43" s="162"/>
      <c r="C43" s="163"/>
      <c r="D43" s="164"/>
      <c r="E43" s="165"/>
      <c r="F43" s="165"/>
      <c r="G43" s="165"/>
      <c r="H43" s="165"/>
      <c r="I43" s="66"/>
      <c r="J43" s="52"/>
      <c r="K43" s="52"/>
      <c r="L43" s="166"/>
    </row>
    <row r="44" spans="1:12" ht="24.6" customHeight="1" x14ac:dyDescent="0.4">
      <c r="A44" s="185">
        <v>6</v>
      </c>
      <c r="B44" s="188" t="s">
        <v>32</v>
      </c>
      <c r="C44" s="189" t="s">
        <v>49</v>
      </c>
      <c r="D44" s="167">
        <v>7800</v>
      </c>
      <c r="E44" s="209"/>
      <c r="F44" s="209"/>
      <c r="G44" s="209"/>
      <c r="H44" s="209"/>
      <c r="I44" s="168">
        <v>7800</v>
      </c>
      <c r="J44" s="168">
        <f>SUM(D44-I44)</f>
        <v>0</v>
      </c>
      <c r="K44" s="168">
        <f>SUM((I44*100)/D44)</f>
        <v>100</v>
      </c>
      <c r="L44" s="210" t="s">
        <v>48</v>
      </c>
    </row>
    <row r="45" spans="1:12" x14ac:dyDescent="0.4">
      <c r="A45" s="186"/>
      <c r="B45" s="87" t="s">
        <v>36</v>
      </c>
      <c r="C45" s="190"/>
      <c r="D45" s="169"/>
      <c r="E45" s="10"/>
      <c r="F45" s="10"/>
      <c r="G45" s="10"/>
      <c r="H45" s="10"/>
      <c r="I45" s="62"/>
      <c r="J45" s="62"/>
      <c r="K45" s="62"/>
      <c r="L45" s="211"/>
    </row>
    <row r="46" spans="1:12" ht="21.6" thickBot="1" x14ac:dyDescent="0.45">
      <c r="A46" s="187"/>
      <c r="B46" s="30"/>
      <c r="C46" s="191"/>
      <c r="D46" s="170"/>
      <c r="E46" s="31"/>
      <c r="F46" s="31"/>
      <c r="G46" s="31"/>
      <c r="H46" s="31"/>
      <c r="I46" s="63"/>
      <c r="J46" s="63"/>
      <c r="K46" s="63"/>
      <c r="L46" s="32"/>
    </row>
    <row r="47" spans="1:12" x14ac:dyDescent="0.4">
      <c r="A47" s="185">
        <v>7</v>
      </c>
      <c r="B47" s="192" t="s">
        <v>50</v>
      </c>
      <c r="C47" s="193" t="s">
        <v>49</v>
      </c>
      <c r="D47" s="167">
        <v>22800</v>
      </c>
      <c r="E47" s="204"/>
      <c r="F47" s="204"/>
      <c r="G47" s="204"/>
      <c r="H47" s="204"/>
      <c r="I47" s="168">
        <v>21600</v>
      </c>
      <c r="J47" s="168">
        <f>SUM(D47-I47)</f>
        <v>1200</v>
      </c>
      <c r="K47" s="168">
        <f>SUM((I47*100)/D47)</f>
        <v>94.736842105263165</v>
      </c>
      <c r="L47" s="206" t="s">
        <v>48</v>
      </c>
    </row>
    <row r="48" spans="1:12" ht="21.6" thickBot="1" x14ac:dyDescent="0.45">
      <c r="A48" s="187"/>
      <c r="B48" s="194"/>
      <c r="C48" s="195"/>
      <c r="D48" s="170"/>
      <c r="E48" s="205"/>
      <c r="F48" s="205"/>
      <c r="G48" s="205"/>
      <c r="H48" s="205"/>
      <c r="I48" s="63"/>
      <c r="J48" s="63"/>
      <c r="K48" s="63"/>
      <c r="L48" s="207"/>
    </row>
    <row r="49" spans="1:12" x14ac:dyDescent="0.4">
      <c r="A49" s="185">
        <v>8</v>
      </c>
      <c r="B49" s="196" t="s">
        <v>51</v>
      </c>
      <c r="C49" s="198" t="s">
        <v>49</v>
      </c>
      <c r="D49" s="167">
        <v>10000</v>
      </c>
      <c r="E49" s="200"/>
      <c r="F49" s="200"/>
      <c r="G49" s="200"/>
      <c r="H49" s="200"/>
      <c r="I49" s="168">
        <v>5000</v>
      </c>
      <c r="J49" s="168">
        <f>SUM(D49-I49)</f>
        <v>5000</v>
      </c>
      <c r="K49" s="168">
        <f>SUM((I49*100)/D49)</f>
        <v>50</v>
      </c>
      <c r="L49" s="202" t="s">
        <v>48</v>
      </c>
    </row>
    <row r="50" spans="1:12" ht="21.6" thickBot="1" x14ac:dyDescent="0.45">
      <c r="A50" s="187"/>
      <c r="B50" s="197"/>
      <c r="C50" s="199"/>
      <c r="D50" s="170"/>
      <c r="E50" s="201"/>
      <c r="F50" s="201"/>
      <c r="G50" s="201"/>
      <c r="H50" s="201"/>
      <c r="I50" s="63"/>
      <c r="J50" s="63"/>
      <c r="K50" s="63"/>
      <c r="L50" s="203"/>
    </row>
    <row r="51" spans="1:12" ht="33.6" customHeight="1" thickBot="1" x14ac:dyDescent="0.5">
      <c r="A51" s="217"/>
      <c r="B51" s="217"/>
      <c r="C51" s="171" t="s">
        <v>27</v>
      </c>
      <c r="D51" s="172">
        <f>SUM(D9:D50)</f>
        <v>664740</v>
      </c>
      <c r="E51" s="173" t="s">
        <v>8</v>
      </c>
      <c r="F51" s="173" t="s">
        <v>8</v>
      </c>
      <c r="G51" s="173" t="s">
        <v>8</v>
      </c>
      <c r="H51" s="173" t="s">
        <v>8</v>
      </c>
      <c r="I51" s="174">
        <f>SUM(I9:I50)</f>
        <v>531326.47</v>
      </c>
      <c r="J51" s="174">
        <f>SUM(J9:J50)</f>
        <v>133413.53</v>
      </c>
      <c r="K51" s="175">
        <f>SUM((I51*100)/D51)</f>
        <v>79.929968107831627</v>
      </c>
      <c r="L51" s="91"/>
    </row>
    <row r="52" spans="1:12" x14ac:dyDescent="0.4">
      <c r="E52" s="217"/>
      <c r="F52" s="217"/>
      <c r="G52" s="217"/>
    </row>
  </sheetData>
  <mergeCells count="16">
    <mergeCell ref="A9:A30"/>
    <mergeCell ref="A31:A34"/>
    <mergeCell ref="E52:G52"/>
    <mergeCell ref="A51:B51"/>
    <mergeCell ref="A1:L1"/>
    <mergeCell ref="A2:L2"/>
    <mergeCell ref="A3:L3"/>
    <mergeCell ref="A4:L4"/>
    <mergeCell ref="D6:H6"/>
    <mergeCell ref="A5:L5"/>
    <mergeCell ref="C6:C8"/>
    <mergeCell ref="L6:L8"/>
    <mergeCell ref="B6:B8"/>
    <mergeCell ref="I6:I8"/>
    <mergeCell ref="K6:K8"/>
    <mergeCell ref="J6:J8"/>
  </mergeCells>
  <phoneticPr fontId="8" type="noConversion"/>
  <pageMargins left="0.19685039370078741" right="0" top="0.19685039370078741" bottom="0" header="0.31496062992125984" footer="0"/>
  <pageSetup paperSize="9" scale="70" fitToHeight="0" orientation="landscape" r:id="rId1"/>
  <rowBreaks count="1" manualBreakCount="1">
    <brk id="3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สภ.วังหงส์</vt:lpstr>
      <vt:lpstr>สภ.วังหงส์!Print_Area</vt:lpstr>
      <vt:lpstr>สภ.วังหงส์!Print_Titles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chitsanu kj</cp:lastModifiedBy>
  <cp:lastPrinted>2024-04-19T06:00:11Z</cp:lastPrinted>
  <dcterms:created xsi:type="dcterms:W3CDTF">2023-05-30T14:10:06Z</dcterms:created>
  <dcterms:modified xsi:type="dcterms:W3CDTF">2024-04-19T06:00:15Z</dcterms:modified>
</cp:coreProperties>
</file>